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6" i="4" s="1"/>
  <c r="AA10" i="4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<sst xmlns="http://schemas.openxmlformats.org/spreadsheetml/2006/main" count="119" uniqueCount="54">
  <si>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12/08/2025 14:06:59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</si>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</sst>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734-40CA-9C98-A059E30648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734-40CA-9C98-A059E30648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734-40CA-9C98-A059E30648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734-40CA-9C98-A059E30648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734-40CA-9C98-A059E30648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734-40CA-9C98-A059E30648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734-40CA-9C98-A059E30648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34-40CA-9C98-A059E30648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291</c:v>
                </c:pt>
                <c:pt idx="1">
                  <c:v>268</c:v>
                </c:pt>
                <c:pt idx="2">
                  <c:v>253</c:v>
                </c:pt>
                <c:pt idx="3">
                  <c:v>246</c:v>
                </c:pt>
                <c:pt idx="4">
                  <c:v>254</c:v>
                </c:pt>
                <c:pt idx="5">
                  <c:v>265</c:v>
                </c:pt>
                <c:pt idx="6">
                  <c:v>301</c:v>
                </c:pt>
                <c:pt idx="7">
                  <c:v>353</c:v>
                </c:pt>
                <c:pt idx="8">
                  <c:v>389</c:v>
                </c:pt>
                <c:pt idx="9">
                  <c:v>398</c:v>
                </c:pt>
                <c:pt idx="10">
                  <c:v>395</c:v>
                </c:pt>
                <c:pt idx="11">
                  <c:v>400</c:v>
                </c:pt>
                <c:pt idx="12">
                  <c:v>411</c:v>
                </c:pt>
                <c:pt idx="13">
                  <c:v>411</c:v>
                </c:pt>
                <c:pt idx="14">
                  <c:v>403</c:v>
                </c:pt>
                <c:pt idx="15">
                  <c:v>411</c:v>
                </c:pt>
                <c:pt idx="16">
                  <c:v>428</c:v>
                </c:pt>
                <c:pt idx="17">
                  <c:v>459</c:v>
                </c:pt>
                <c:pt idx="18">
                  <c:v>463</c:v>
                </c:pt>
                <c:pt idx="19">
                  <c:v>461</c:v>
                </c:pt>
                <c:pt idx="20">
                  <c:v>445</c:v>
                </c:pt>
                <c:pt idx="21">
                  <c:v>403</c:v>
                </c:pt>
                <c:pt idx="22">
                  <c:v>364</c:v>
                </c:pt>
                <c:pt idx="23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34-40CA-9C98-A059E30648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4036.73</c:v>
                </c:pt>
                <c:pt idx="1">
                  <c:v>3820.6459999999997</c:v>
                </c:pt>
                <c:pt idx="2">
                  <c:v>3697.0619999999999</c:v>
                </c:pt>
                <c:pt idx="3">
                  <c:v>3555.2270000000003</c:v>
                </c:pt>
                <c:pt idx="4">
                  <c:v>3527.3329999999996</c:v>
                </c:pt>
                <c:pt idx="5">
                  <c:v>3484.67</c:v>
                </c:pt>
                <c:pt idx="6">
                  <c:v>3353.0970000000002</c:v>
                </c:pt>
                <c:pt idx="7">
                  <c:v>2286</c:v>
                </c:pt>
                <c:pt idx="8">
                  <c:v>1293</c:v>
                </c:pt>
                <c:pt idx="9">
                  <c:v>1293</c:v>
                </c:pt>
                <c:pt idx="10">
                  <c:v>993</c:v>
                </c:pt>
                <c:pt idx="11">
                  <c:v>108</c:v>
                </c:pt>
                <c:pt idx="12">
                  <c:v>108</c:v>
                </c:pt>
                <c:pt idx="13">
                  <c:v>238</c:v>
                </c:pt>
                <c:pt idx="14">
                  <c:v>600</c:v>
                </c:pt>
                <c:pt idx="15">
                  <c:v>1092</c:v>
                </c:pt>
                <c:pt idx="16">
                  <c:v>2103.8630000000003</c:v>
                </c:pt>
                <c:pt idx="17">
                  <c:v>3615.6349999999998</c:v>
                </c:pt>
                <c:pt idx="18">
                  <c:v>4625.875</c:v>
                </c:pt>
                <c:pt idx="19">
                  <c:v>4736.857</c:v>
                </c:pt>
                <c:pt idx="20">
                  <c:v>4792.5290000000005</c:v>
                </c:pt>
                <c:pt idx="21">
                  <c:v>4692.5290000000005</c:v>
                </c:pt>
                <c:pt idx="22">
                  <c:v>4813.5349999999999</c:v>
                </c:pt>
                <c:pt idx="23">
                  <c:v>4506.0039999999999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34-40CA-9C98-A059E306485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54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19</c:v>
                </c:pt>
                <c:pt idx="17">
                  <c:v>50</c:v>
                </c:pt>
                <c:pt idx="18">
                  <c:v>85</c:v>
                </c:pt>
                <c:pt idx="19">
                  <c:v>103</c:v>
                </c:pt>
                <c:pt idx="20">
                  <c:v>101</c:v>
                </c:pt>
                <c:pt idx="21">
                  <c:v>60</c:v>
                </c:pt>
                <c:pt idx="22">
                  <c:v>50</c:v>
                </c:pt>
                <c:pt idx="2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34-40CA-9C98-A059E30648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3711.3430000000003</c:v>
                </c:pt>
                <c:pt idx="1">
                  <c:v>3773.7689999999998</c:v>
                </c:pt>
                <c:pt idx="2">
                  <c:v>3816.3240000000001</c:v>
                </c:pt>
                <c:pt idx="3">
                  <c:v>3829.7990000000009</c:v>
                </c:pt>
                <c:pt idx="4">
                  <c:v>3833.3180000000002</c:v>
                </c:pt>
                <c:pt idx="5">
                  <c:v>3859.1660000000002</c:v>
                </c:pt>
                <c:pt idx="6">
                  <c:v>4313.9469999999992</c:v>
                </c:pt>
                <c:pt idx="7">
                  <c:v>5682.6269999999986</c:v>
                </c:pt>
                <c:pt idx="8">
                  <c:v>7043.0120000000006</c:v>
                </c:pt>
                <c:pt idx="9">
                  <c:v>7329.0779999999995</c:v>
                </c:pt>
                <c:pt idx="10">
                  <c:v>7929.1579999999994</c:v>
                </c:pt>
                <c:pt idx="11">
                  <c:v>9098.6720000000005</c:v>
                </c:pt>
                <c:pt idx="12">
                  <c:v>9255.6909999999971</c:v>
                </c:pt>
                <c:pt idx="13">
                  <c:v>9166.2849999999999</c:v>
                </c:pt>
                <c:pt idx="14">
                  <c:v>8694.7479999999996</c:v>
                </c:pt>
                <c:pt idx="15">
                  <c:v>8208.7760000000017</c:v>
                </c:pt>
                <c:pt idx="16">
                  <c:v>7142.003999999999</c:v>
                </c:pt>
                <c:pt idx="17">
                  <c:v>5331.6680000000015</c:v>
                </c:pt>
                <c:pt idx="18">
                  <c:v>3656.2380000000007</c:v>
                </c:pt>
                <c:pt idx="19">
                  <c:v>3001.4700000000007</c:v>
                </c:pt>
                <c:pt idx="20">
                  <c:v>2881.66</c:v>
                </c:pt>
                <c:pt idx="21">
                  <c:v>2849.3529999999996</c:v>
                </c:pt>
                <c:pt idx="22">
                  <c:v>2849.6740000000004</c:v>
                </c:pt>
                <c:pt idx="23">
                  <c:v>2903.8770000000004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34-40CA-9C98-A059E30648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</c:v>
                </c:pt>
                <c:pt idx="1">
                  <c:v>12</c:v>
                </c:pt>
                <c:pt idx="2">
                  <c:v>11</c:v>
                </c:pt>
                <c:pt idx="3">
                  <c:v>11</c:v>
                </c:pt>
                <c:pt idx="4">
                  <c:v>12</c:v>
                </c:pt>
                <c:pt idx="5">
                  <c:v>13</c:v>
                </c:pt>
                <c:pt idx="6">
                  <c:v>16</c:v>
                </c:pt>
                <c:pt idx="7">
                  <c:v>28</c:v>
                </c:pt>
                <c:pt idx="8">
                  <c:v>43</c:v>
                </c:pt>
                <c:pt idx="9">
                  <c:v>59</c:v>
                </c:pt>
                <c:pt idx="10">
                  <c:v>71</c:v>
                </c:pt>
                <c:pt idx="11">
                  <c:v>78</c:v>
                </c:pt>
                <c:pt idx="12">
                  <c:v>81</c:v>
                </c:pt>
                <c:pt idx="13">
                  <c:v>80</c:v>
                </c:pt>
                <c:pt idx="14">
                  <c:v>75</c:v>
                </c:pt>
                <c:pt idx="15">
                  <c:v>64</c:v>
                </c:pt>
                <c:pt idx="16">
                  <c:v>48</c:v>
                </c:pt>
                <c:pt idx="17">
                  <c:v>28</c:v>
                </c:pt>
                <c:pt idx="18">
                  <c:v>16</c:v>
                </c:pt>
                <c:pt idx="19">
                  <c:v>15</c:v>
                </c:pt>
                <c:pt idx="20">
                  <c:v>16</c:v>
                </c:pt>
                <c:pt idx="21">
                  <c:v>17</c:v>
                </c:pt>
                <c:pt idx="22">
                  <c:v>17</c:v>
                </c:pt>
                <c:pt idx="23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34-40CA-9C98-A059E30648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2">
                  <c:v>26</c:v>
                </c:pt>
                <c:pt idx="3">
                  <c:v>26</c:v>
                </c:pt>
                <c:pt idx="4">
                  <c:v>26</c:v>
                </c:pt>
                <c:pt idx="5">
                  <c:v>104</c:v>
                </c:pt>
                <c:pt idx="6">
                  <c:v>158</c:v>
                </c:pt>
                <c:pt idx="7">
                  <c:v>132</c:v>
                </c:pt>
                <c:pt idx="8">
                  <c:v>136</c:v>
                </c:pt>
                <c:pt idx="9">
                  <c:v>86</c:v>
                </c:pt>
                <c:pt idx="10">
                  <c:v>54</c:v>
                </c:pt>
                <c:pt idx="11">
                  <c:v>28</c:v>
                </c:pt>
                <c:pt idx="12">
                  <c:v>32</c:v>
                </c:pt>
                <c:pt idx="13">
                  <c:v>32</c:v>
                </c:pt>
                <c:pt idx="14">
                  <c:v>28</c:v>
                </c:pt>
                <c:pt idx="18">
                  <c:v>1023</c:v>
                </c:pt>
                <c:pt idx="19">
                  <c:v>1620</c:v>
                </c:pt>
                <c:pt idx="20">
                  <c:v>1700</c:v>
                </c:pt>
                <c:pt idx="21">
                  <c:v>1424</c:v>
                </c:pt>
                <c:pt idx="22">
                  <c:v>822</c:v>
                </c:pt>
                <c:pt idx="23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34-40CA-9C98-A059E3064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89.52</c:v>
                </c:pt>
                <c:pt idx="1">
                  <c:v>90</c:v>
                </c:pt>
                <c:pt idx="2">
                  <c:v>86.24</c:v>
                </c:pt>
                <c:pt idx="3">
                  <c:v>84.32</c:v>
                </c:pt>
                <c:pt idx="4">
                  <c:v>84.6</c:v>
                </c:pt>
                <c:pt idx="5">
                  <c:v>86.87</c:v>
                </c:pt>
                <c:pt idx="6">
                  <c:v>88.14</c:v>
                </c:pt>
                <c:pt idx="7">
                  <c:v>79.599999999999994</c:v>
                </c:pt>
                <c:pt idx="8">
                  <c:v>0</c:v>
                </c:pt>
                <c:pt idx="9">
                  <c:v>-0.1</c:v>
                </c:pt>
                <c:pt idx="10">
                  <c:v>-1.58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72.95</c:v>
                </c:pt>
                <c:pt idx="17">
                  <c:v>96.64</c:v>
                </c:pt>
                <c:pt idx="18">
                  <c:v>138.47</c:v>
                </c:pt>
                <c:pt idx="19">
                  <c:v>240.13</c:v>
                </c:pt>
                <c:pt idx="20">
                  <c:v>200</c:v>
                </c:pt>
                <c:pt idx="21">
                  <c:v>142.35</c:v>
                </c:pt>
                <c:pt idx="22">
                  <c:v>120.43</c:v>
                </c:pt>
                <c:pt idx="23">
                  <c:v>106.27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34-40CA-9C98-A059E30648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104</c:v>
                </c:pt>
                <c:pt idx="1">
                  <c:v>100.5</c:v>
                </c:pt>
                <c:pt idx="2">
                  <c:v>102</c:v>
                </c:pt>
                <c:pt idx="3">
                  <c:v>104</c:v>
                </c:pt>
                <c:pt idx="4">
                  <c:v>106</c:v>
                </c:pt>
                <c:pt idx="5">
                  <c:v>107</c:v>
                </c:pt>
                <c:pt idx="6">
                  <c:v>103</c:v>
                </c:pt>
                <c:pt idx="7">
                  <c:v>115</c:v>
                </c:pt>
                <c:pt idx="8">
                  <c:v>123.5</c:v>
                </c:pt>
                <c:pt idx="9">
                  <c:v>141.5</c:v>
                </c:pt>
                <c:pt idx="10">
                  <c:v>172.5</c:v>
                </c:pt>
                <c:pt idx="11">
                  <c:v>173</c:v>
                </c:pt>
                <c:pt idx="12">
                  <c:v>164</c:v>
                </c:pt>
                <c:pt idx="13">
                  <c:v>157.5</c:v>
                </c:pt>
                <c:pt idx="14">
                  <c:v>142</c:v>
                </c:pt>
                <c:pt idx="15">
                  <c:v>123</c:v>
                </c:pt>
                <c:pt idx="16">
                  <c:v>119.5</c:v>
                </c:pt>
                <c:pt idx="17">
                  <c:v>134</c:v>
                </c:pt>
                <c:pt idx="18">
                  <c:v>162.5</c:v>
                </c:pt>
                <c:pt idx="19">
                  <c:v>178</c:v>
                </c:pt>
                <c:pt idx="20">
                  <c:v>176.5</c:v>
                </c:pt>
                <c:pt idx="21">
                  <c:v>154</c:v>
                </c:pt>
                <c:pt idx="22">
                  <c:v>144.5</c:v>
                </c:pt>
                <c:pt idx="23">
                  <c:v>113.5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8B-4910-86D5-B0A480FA30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765.745</c:v>
                </c:pt>
                <c:pt idx="1">
                  <c:v>758.3549999999999</c:v>
                </c:pt>
                <c:pt idx="2">
                  <c:v>755.01100000000008</c:v>
                </c:pt>
                <c:pt idx="3">
                  <c:v>757.51499999999987</c:v>
                </c:pt>
                <c:pt idx="4">
                  <c:v>754.23399999999992</c:v>
                </c:pt>
                <c:pt idx="5">
                  <c:v>748.41399999999999</c:v>
                </c:pt>
                <c:pt idx="6">
                  <c:v>744.12300000000005</c:v>
                </c:pt>
                <c:pt idx="7">
                  <c:v>765.88700000000006</c:v>
                </c:pt>
                <c:pt idx="8">
                  <c:v>731.77700000000004</c:v>
                </c:pt>
                <c:pt idx="9">
                  <c:v>801.21300000000008</c:v>
                </c:pt>
                <c:pt idx="10">
                  <c:v>698.23299999999995</c:v>
                </c:pt>
                <c:pt idx="11">
                  <c:v>690.49800000000005</c:v>
                </c:pt>
                <c:pt idx="12">
                  <c:v>680.42800000000011</c:v>
                </c:pt>
                <c:pt idx="13">
                  <c:v>682.05200000000002</c:v>
                </c:pt>
                <c:pt idx="14">
                  <c:v>682.50199999999995</c:v>
                </c:pt>
                <c:pt idx="15">
                  <c:v>724.45300000000009</c:v>
                </c:pt>
                <c:pt idx="16">
                  <c:v>834.072</c:v>
                </c:pt>
                <c:pt idx="17">
                  <c:v>765.202</c:v>
                </c:pt>
                <c:pt idx="18">
                  <c:v>752.923</c:v>
                </c:pt>
                <c:pt idx="19">
                  <c:v>755.94399999999996</c:v>
                </c:pt>
                <c:pt idx="20">
                  <c:v>752.66899999999998</c:v>
                </c:pt>
                <c:pt idx="21">
                  <c:v>753.71500000000003</c:v>
                </c:pt>
                <c:pt idx="22">
                  <c:v>763.81899999999996</c:v>
                </c:pt>
                <c:pt idx="23">
                  <c:v>770.11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B8B-4910-86D5-B0A480FA30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1301.1229999999998</c:v>
                </c:pt>
                <c:pt idx="1">
                  <c:v>1291.49</c:v>
                </c:pt>
                <c:pt idx="2">
                  <c:v>1286.1959999999999</c:v>
                </c:pt>
                <c:pt idx="3">
                  <c:v>1278.0459999999998</c:v>
                </c:pt>
                <c:pt idx="4">
                  <c:v>1299.347</c:v>
                </c:pt>
                <c:pt idx="5">
                  <c:v>1377.6020000000001</c:v>
                </c:pt>
                <c:pt idx="6">
                  <c:v>1513.0479999999998</c:v>
                </c:pt>
                <c:pt idx="7">
                  <c:v>1605.4559999999999</c:v>
                </c:pt>
                <c:pt idx="8">
                  <c:v>1604.6390000000001</c:v>
                </c:pt>
                <c:pt idx="9">
                  <c:v>1579.6300000000003</c:v>
                </c:pt>
                <c:pt idx="10">
                  <c:v>1607.8909999999998</c:v>
                </c:pt>
                <c:pt idx="11">
                  <c:v>1631.5700000000002</c:v>
                </c:pt>
                <c:pt idx="12">
                  <c:v>1644.3689999999999</c:v>
                </c:pt>
                <c:pt idx="13">
                  <c:v>1660.3920000000001</c:v>
                </c:pt>
                <c:pt idx="14">
                  <c:v>1652.7079999999999</c:v>
                </c:pt>
                <c:pt idx="15">
                  <c:v>1679.028</c:v>
                </c:pt>
                <c:pt idx="16">
                  <c:v>1675.7639999999999</c:v>
                </c:pt>
                <c:pt idx="17">
                  <c:v>1694.4829999999999</c:v>
                </c:pt>
                <c:pt idx="18">
                  <c:v>1648.5740000000001</c:v>
                </c:pt>
                <c:pt idx="19">
                  <c:v>1550.1770000000001</c:v>
                </c:pt>
                <c:pt idx="20">
                  <c:v>1515.8609999999999</c:v>
                </c:pt>
                <c:pt idx="21">
                  <c:v>1384.8539999999998</c:v>
                </c:pt>
                <c:pt idx="22">
                  <c:v>1311.0910000000001</c:v>
                </c:pt>
                <c:pt idx="23">
                  <c:v>1277.9010000000001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8B-4910-86D5-B0A480FA30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3942.2050000000004</c:v>
                </c:pt>
                <c:pt idx="1">
                  <c:v>3669.1329999999998</c:v>
                </c:pt>
                <c:pt idx="2">
                  <c:v>3507.1789999999996</c:v>
                </c:pt>
                <c:pt idx="3">
                  <c:v>3378.4649999999992</c:v>
                </c:pt>
                <c:pt idx="4">
                  <c:v>3309.0699999999997</c:v>
                </c:pt>
                <c:pt idx="5">
                  <c:v>3341.5949999999998</c:v>
                </c:pt>
                <c:pt idx="6">
                  <c:v>3535.6299999999997</c:v>
                </c:pt>
                <c:pt idx="7">
                  <c:v>3850.4129999999996</c:v>
                </c:pt>
                <c:pt idx="8">
                  <c:v>4214.0959999999986</c:v>
                </c:pt>
                <c:pt idx="9">
                  <c:v>4390.7349999999997</c:v>
                </c:pt>
                <c:pt idx="10">
                  <c:v>4703.5340000000006</c:v>
                </c:pt>
                <c:pt idx="11">
                  <c:v>4935.6040000000003</c:v>
                </c:pt>
                <c:pt idx="12">
                  <c:v>5112.8940000000002</c:v>
                </c:pt>
                <c:pt idx="13">
                  <c:v>5141.3410000000003</c:v>
                </c:pt>
                <c:pt idx="14">
                  <c:v>5049.5380000000005</c:v>
                </c:pt>
                <c:pt idx="15">
                  <c:v>4968.295000000001</c:v>
                </c:pt>
                <c:pt idx="16">
                  <c:v>4880.5309999999999</c:v>
                </c:pt>
                <c:pt idx="17">
                  <c:v>5014.0320000000002</c:v>
                </c:pt>
                <c:pt idx="18">
                  <c:v>4956.5930000000008</c:v>
                </c:pt>
                <c:pt idx="19">
                  <c:v>4960.5510000000004</c:v>
                </c:pt>
                <c:pt idx="20">
                  <c:v>5014.1580000000004</c:v>
                </c:pt>
                <c:pt idx="21">
                  <c:v>4753.2250000000004</c:v>
                </c:pt>
                <c:pt idx="22">
                  <c:v>4357.7989999999991</c:v>
                </c:pt>
                <c:pt idx="23">
                  <c:v>3984.3559999999993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B8B-4910-86D5-B0A480FA30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455</c:v>
                </c:pt>
                <c:pt idx="1">
                  <c:v>430.00000000000006</c:v>
                </c:pt>
                <c:pt idx="2">
                  <c:v>414</c:v>
                </c:pt>
                <c:pt idx="3">
                  <c:v>407</c:v>
                </c:pt>
                <c:pt idx="4">
                  <c:v>415.99999999999994</c:v>
                </c:pt>
                <c:pt idx="5">
                  <c:v>427.99999999999994</c:v>
                </c:pt>
                <c:pt idx="6">
                  <c:v>467</c:v>
                </c:pt>
                <c:pt idx="7">
                  <c:v>531.00000000000011</c:v>
                </c:pt>
                <c:pt idx="8">
                  <c:v>582</c:v>
                </c:pt>
                <c:pt idx="9">
                  <c:v>606.99999999999989</c:v>
                </c:pt>
                <c:pt idx="10">
                  <c:v>616</c:v>
                </c:pt>
                <c:pt idx="11">
                  <c:v>628</c:v>
                </c:pt>
                <c:pt idx="12">
                  <c:v>642</c:v>
                </c:pt>
                <c:pt idx="13">
                  <c:v>641</c:v>
                </c:pt>
                <c:pt idx="14">
                  <c:v>628</c:v>
                </c:pt>
                <c:pt idx="15">
                  <c:v>625</c:v>
                </c:pt>
                <c:pt idx="16">
                  <c:v>625.99999999999989</c:v>
                </c:pt>
                <c:pt idx="17">
                  <c:v>637</c:v>
                </c:pt>
                <c:pt idx="18">
                  <c:v>629</c:v>
                </c:pt>
                <c:pt idx="19">
                  <c:v>625.99999999999989</c:v>
                </c:pt>
                <c:pt idx="20">
                  <c:v>611.00000000000011</c:v>
                </c:pt>
                <c:pt idx="21">
                  <c:v>570</c:v>
                </c:pt>
                <c:pt idx="22">
                  <c:v>531.00000000000011</c:v>
                </c:pt>
                <c:pt idx="23">
                  <c:v>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B8B-4910-86D5-B0A480FA30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B8B-4910-86D5-B0A480FA30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B8B-4910-86D5-B0A480FA30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B8B-4910-86D5-B0A480FA30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B8B-4910-86D5-B0A480FA30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B8B-4910-86D5-B0A480FA30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1810</c:v>
                </c:pt>
                <c:pt idx="1">
                  <c:v>1669.9</c:v>
                </c:pt>
                <c:pt idx="2">
                  <c:v>1784</c:v>
                </c:pt>
                <c:pt idx="3">
                  <c:v>1782</c:v>
                </c:pt>
                <c:pt idx="4">
                  <c:v>1803</c:v>
                </c:pt>
                <c:pt idx="5">
                  <c:v>1758.6</c:v>
                </c:pt>
                <c:pt idx="6">
                  <c:v>1820</c:v>
                </c:pt>
                <c:pt idx="7">
                  <c:v>1663.8710000000001</c:v>
                </c:pt>
                <c:pt idx="8">
                  <c:v>1648</c:v>
                </c:pt>
                <c:pt idx="9">
                  <c:v>1645</c:v>
                </c:pt>
                <c:pt idx="10">
                  <c:v>1644</c:v>
                </c:pt>
                <c:pt idx="11">
                  <c:v>1654</c:v>
                </c:pt>
                <c:pt idx="12">
                  <c:v>1644</c:v>
                </c:pt>
                <c:pt idx="13">
                  <c:v>1645</c:v>
                </c:pt>
                <c:pt idx="14">
                  <c:v>1646</c:v>
                </c:pt>
                <c:pt idx="15">
                  <c:v>1656</c:v>
                </c:pt>
                <c:pt idx="16">
                  <c:v>1605</c:v>
                </c:pt>
                <c:pt idx="17">
                  <c:v>1238.5999999999999</c:v>
                </c:pt>
                <c:pt idx="18">
                  <c:v>1709.1</c:v>
                </c:pt>
                <c:pt idx="19">
                  <c:v>1852</c:v>
                </c:pt>
                <c:pt idx="20">
                  <c:v>1851</c:v>
                </c:pt>
                <c:pt idx="21">
                  <c:v>1815.1</c:v>
                </c:pt>
                <c:pt idx="22">
                  <c:v>1793</c:v>
                </c:pt>
                <c:pt idx="23">
                  <c:v>1300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B8B-4910-86D5-B0A480FA30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14.581</c:v>
                </c:pt>
                <c:pt idx="6">
                  <c:v>9.2430000000000003</c:v>
                </c:pt>
                <c:pt idx="17">
                  <c:v>0.96799999999999997</c:v>
                </c:pt>
                <c:pt idx="18">
                  <c:v>10.388999999999999</c:v>
                </c:pt>
                <c:pt idx="19">
                  <c:v>14.654999999999999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B8B-4910-86D5-B0A480FA30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B8B-4910-86D5-B0A480FA30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B8B-4910-86D5-B0A480FA3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89.52</c:v>
                </c:pt>
                <c:pt idx="1">
                  <c:v>90</c:v>
                </c:pt>
                <c:pt idx="2">
                  <c:v>86.24</c:v>
                </c:pt>
                <c:pt idx="3">
                  <c:v>84.32</c:v>
                </c:pt>
                <c:pt idx="4">
                  <c:v>84.6</c:v>
                </c:pt>
                <c:pt idx="5">
                  <c:v>86.87</c:v>
                </c:pt>
                <c:pt idx="6">
                  <c:v>88.14</c:v>
                </c:pt>
                <c:pt idx="7">
                  <c:v>79.599999999999994</c:v>
                </c:pt>
                <c:pt idx="8">
                  <c:v>0</c:v>
                </c:pt>
                <c:pt idx="9">
                  <c:v>-0.1</c:v>
                </c:pt>
                <c:pt idx="10">
                  <c:v>-1.58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72.95</c:v>
                </c:pt>
                <c:pt idx="17">
                  <c:v>96.64</c:v>
                </c:pt>
                <c:pt idx="18">
                  <c:v>138.47</c:v>
                </c:pt>
                <c:pt idx="19">
                  <c:v>240.13</c:v>
                </c:pt>
                <c:pt idx="20">
                  <c:v>200</c:v>
                </c:pt>
                <c:pt idx="21">
                  <c:v>142.35</c:v>
                </c:pt>
                <c:pt idx="22">
                  <c:v>120.43</c:v>
                </c:pt>
                <c:pt idx="23">
                  <c:v>106.27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B8B-4910-86D5-B0A480FA3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8393.0729999999985</v>
      </c>
      <c r="C4" s="18">
        <v>7934.4149999999991</v>
      </c>
      <c r="D4" s="18">
        <v>7863.3859999999995</v>
      </c>
      <c r="E4" s="18">
        <v>7722.0259999999998</v>
      </c>
      <c r="F4" s="18">
        <v>7702.650999999998</v>
      </c>
      <c r="G4" s="18">
        <v>7775.8360000000011</v>
      </c>
      <c r="H4" s="18">
        <v>8192.0439999999999</v>
      </c>
      <c r="I4" s="18">
        <v>8531.6270000000004</v>
      </c>
      <c r="J4" s="18">
        <v>8904.0119999999988</v>
      </c>
      <c r="K4" s="18">
        <v>9165.0779999999995</v>
      </c>
      <c r="L4" s="18">
        <v>9442.1579999999994</v>
      </c>
      <c r="M4" s="18">
        <v>9712.6720000000005</v>
      </c>
      <c r="N4" s="18">
        <v>9887.6909999999971</v>
      </c>
      <c r="O4" s="18">
        <v>9927.2849999999999</v>
      </c>
      <c r="P4" s="18">
        <v>9800.7479999999978</v>
      </c>
      <c r="Q4" s="18">
        <v>9775.775999999998</v>
      </c>
      <c r="R4" s="18">
        <v>9740.8669999999984</v>
      </c>
      <c r="S4" s="18">
        <v>9484.3029999999999</v>
      </c>
      <c r="T4" s="18">
        <v>9869.1130000000012</v>
      </c>
      <c r="U4" s="18">
        <v>9937.3269999999975</v>
      </c>
      <c r="V4" s="18">
        <v>9936.1890000000003</v>
      </c>
      <c r="W4" s="18">
        <v>9445.8819999999978</v>
      </c>
      <c r="X4" s="18">
        <v>8916.2089999999989</v>
      </c>
      <c r="Y4" s="18">
        <v>7932.8809999999985</v>
      </c>
      <c r="Z4" s="19"/>
      <c r="AA4" s="20">
        <f>SUM(B4:Z4)</f>
        <v>215993.24899999998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89.52</v>
      </c>
      <c r="C7" s="28">
        <v>90</v>
      </c>
      <c r="D7" s="28">
        <v>86.24</v>
      </c>
      <c r="E7" s="28">
        <v>84.32</v>
      </c>
      <c r="F7" s="28">
        <v>84.6</v>
      </c>
      <c r="G7" s="28">
        <v>86.87</v>
      </c>
      <c r="H7" s="28">
        <v>88.14</v>
      </c>
      <c r="I7" s="28">
        <v>79.599999999999994</v>
      </c>
      <c r="J7" s="28">
        <v>0</v>
      </c>
      <c r="K7" s="28">
        <v>-0.1</v>
      </c>
      <c r="L7" s="28">
        <v>-1.58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72.95</v>
      </c>
      <c r="S7" s="28">
        <v>96.64</v>
      </c>
      <c r="T7" s="28">
        <v>138.47</v>
      </c>
      <c r="U7" s="28">
        <v>240.13</v>
      </c>
      <c r="V7" s="28">
        <v>200</v>
      </c>
      <c r="W7" s="28">
        <v>142.35</v>
      </c>
      <c r="X7" s="28">
        <v>120.43</v>
      </c>
      <c r="Y7" s="28">
        <v>106.27</v>
      </c>
      <c r="Z7" s="29"/>
      <c r="AA7" s="30">
        <f>IF(SUM(B7:Z7)&lt;&gt;0,AVERAGEIF(B7:Z7,"&lt;&gt;"""),"")</f>
        <v>75.202083333333334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280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280</v>
      </c>
    </row>
    <row r="11" spans="1:27" ht="24.95" customHeight="1" x14ac:dyDescent="0.2">
      <c r="A11" s="45" t="s">
        <v>7</v>
      </c>
      <c r="B11" s="46">
        <v>291</v>
      </c>
      <c r="C11" s="47">
        <v>268</v>
      </c>
      <c r="D11" s="47">
        <v>253</v>
      </c>
      <c r="E11" s="47">
        <v>246</v>
      </c>
      <c r="F11" s="47">
        <v>254</v>
      </c>
      <c r="G11" s="47">
        <v>265</v>
      </c>
      <c r="H11" s="47">
        <v>301</v>
      </c>
      <c r="I11" s="47">
        <v>353</v>
      </c>
      <c r="J11" s="47">
        <v>389</v>
      </c>
      <c r="K11" s="47">
        <v>398</v>
      </c>
      <c r="L11" s="47">
        <v>395</v>
      </c>
      <c r="M11" s="47">
        <v>400</v>
      </c>
      <c r="N11" s="47">
        <v>411</v>
      </c>
      <c r="O11" s="47">
        <v>411</v>
      </c>
      <c r="P11" s="47">
        <v>403</v>
      </c>
      <c r="Q11" s="47">
        <v>411</v>
      </c>
      <c r="R11" s="47">
        <v>428</v>
      </c>
      <c r="S11" s="47">
        <v>459</v>
      </c>
      <c r="T11" s="47">
        <v>463</v>
      </c>
      <c r="U11" s="47">
        <v>461</v>
      </c>
      <c r="V11" s="47">
        <v>445</v>
      </c>
      <c r="W11" s="47">
        <v>403</v>
      </c>
      <c r="X11" s="47">
        <v>364</v>
      </c>
      <c r="Y11" s="47">
        <v>305</v>
      </c>
      <c r="Z11" s="48"/>
      <c r="AA11" s="49">
        <f t="shared" si="0"/>
        <v>8777</v>
      </c>
    </row>
    <row r="12" spans="1:27" ht="24.95" customHeight="1" x14ac:dyDescent="0.2">
      <c r="A12" s="50" t="s">
        <v>8</v>
      </c>
      <c r="B12" s="51">
        <v>4036.73</v>
      </c>
      <c r="C12" s="52">
        <v>3820.6459999999997</v>
      </c>
      <c r="D12" s="52">
        <v>3697.0619999999999</v>
      </c>
      <c r="E12" s="52">
        <v>3555.2270000000003</v>
      </c>
      <c r="F12" s="52">
        <v>3527.3329999999996</v>
      </c>
      <c r="G12" s="52">
        <v>3484.67</v>
      </c>
      <c r="H12" s="52">
        <v>3353.0970000000002</v>
      </c>
      <c r="I12" s="52">
        <v>2286</v>
      </c>
      <c r="J12" s="52">
        <v>1293</v>
      </c>
      <c r="K12" s="52">
        <v>1293</v>
      </c>
      <c r="L12" s="52">
        <v>993</v>
      </c>
      <c r="M12" s="52">
        <v>108</v>
      </c>
      <c r="N12" s="52">
        <v>108</v>
      </c>
      <c r="O12" s="52">
        <v>238</v>
      </c>
      <c r="P12" s="52">
        <v>600</v>
      </c>
      <c r="Q12" s="52">
        <v>1092</v>
      </c>
      <c r="R12" s="52">
        <v>2103.8630000000003</v>
      </c>
      <c r="S12" s="52">
        <v>3615.6349999999998</v>
      </c>
      <c r="T12" s="52">
        <v>4625.875</v>
      </c>
      <c r="U12" s="52">
        <v>4736.857</v>
      </c>
      <c r="V12" s="52">
        <v>4792.5290000000005</v>
      </c>
      <c r="W12" s="52">
        <v>4692.5290000000005</v>
      </c>
      <c r="X12" s="52">
        <v>4813.5349999999999</v>
      </c>
      <c r="Y12" s="52">
        <v>4506.0039999999999</v>
      </c>
      <c r="Z12" s="53"/>
      <c r="AA12" s="54">
        <f t="shared" si="0"/>
        <v>67372.592000000004</v>
      </c>
    </row>
    <row r="13" spans="1:27" ht="24.95" customHeight="1" x14ac:dyDescent="0.2">
      <c r="A13" s="50" t="s">
        <v>9</v>
      </c>
      <c r="B13" s="51"/>
      <c r="C13" s="52"/>
      <c r="D13" s="52">
        <v>26</v>
      </c>
      <c r="E13" s="52">
        <v>26</v>
      </c>
      <c r="F13" s="52">
        <v>26</v>
      </c>
      <c r="G13" s="52">
        <v>104</v>
      </c>
      <c r="H13" s="52">
        <v>158</v>
      </c>
      <c r="I13" s="52">
        <v>132</v>
      </c>
      <c r="J13" s="52">
        <v>136</v>
      </c>
      <c r="K13" s="52">
        <v>86</v>
      </c>
      <c r="L13" s="52">
        <v>54</v>
      </c>
      <c r="M13" s="52">
        <v>28</v>
      </c>
      <c r="N13" s="52">
        <v>32</v>
      </c>
      <c r="O13" s="52">
        <v>32</v>
      </c>
      <c r="P13" s="52">
        <v>28</v>
      </c>
      <c r="Q13" s="52"/>
      <c r="R13" s="52"/>
      <c r="S13" s="52"/>
      <c r="T13" s="52">
        <v>1023</v>
      </c>
      <c r="U13" s="52">
        <v>1620</v>
      </c>
      <c r="V13" s="52">
        <v>1700</v>
      </c>
      <c r="W13" s="52">
        <v>1424</v>
      </c>
      <c r="X13" s="52">
        <v>822</v>
      </c>
      <c r="Y13" s="52">
        <v>151</v>
      </c>
      <c r="Z13" s="53"/>
      <c r="AA13" s="54">
        <f t="shared" si="0"/>
        <v>7608</v>
      </c>
    </row>
    <row r="14" spans="1:27" ht="24.95" customHeight="1" x14ac:dyDescent="0.2">
      <c r="A14" s="55" t="s">
        <v>10</v>
      </c>
      <c r="B14" s="56">
        <v>3711.3430000000003</v>
      </c>
      <c r="C14" s="57">
        <v>3773.7689999999998</v>
      </c>
      <c r="D14" s="57">
        <v>3816.3240000000001</v>
      </c>
      <c r="E14" s="57">
        <v>3829.7990000000009</v>
      </c>
      <c r="F14" s="57">
        <v>3833.3180000000002</v>
      </c>
      <c r="G14" s="57">
        <v>3859.1660000000002</v>
      </c>
      <c r="H14" s="57">
        <v>4313.9469999999992</v>
      </c>
      <c r="I14" s="57">
        <v>5682.6269999999986</v>
      </c>
      <c r="J14" s="57">
        <v>7043.0120000000006</v>
      </c>
      <c r="K14" s="57">
        <v>7329.0779999999995</v>
      </c>
      <c r="L14" s="57">
        <v>7929.1579999999994</v>
      </c>
      <c r="M14" s="57">
        <v>9098.6720000000005</v>
      </c>
      <c r="N14" s="57">
        <v>9255.6909999999971</v>
      </c>
      <c r="O14" s="57">
        <v>9166.2849999999999</v>
      </c>
      <c r="P14" s="57">
        <v>8694.7479999999996</v>
      </c>
      <c r="Q14" s="57">
        <v>8208.7760000000017</v>
      </c>
      <c r="R14" s="57">
        <v>7142.003999999999</v>
      </c>
      <c r="S14" s="57">
        <v>5331.6680000000015</v>
      </c>
      <c r="T14" s="57">
        <v>3656.2380000000007</v>
      </c>
      <c r="U14" s="57">
        <v>3001.4700000000007</v>
      </c>
      <c r="V14" s="57">
        <v>2881.66</v>
      </c>
      <c r="W14" s="57">
        <v>2849.3529999999996</v>
      </c>
      <c r="X14" s="57">
        <v>2849.6740000000004</v>
      </c>
      <c r="Y14" s="57">
        <v>2903.8770000000004</v>
      </c>
      <c r="Z14" s="58"/>
      <c r="AA14" s="59">
        <f t="shared" si="0"/>
        <v>130161.65700000001</v>
      </c>
    </row>
    <row r="15" spans="1:27" ht="24.95" customHeight="1" x14ac:dyDescent="0.2">
      <c r="A15" s="55" t="s">
        <v>11</v>
      </c>
      <c r="B15" s="56">
        <v>14</v>
      </c>
      <c r="C15" s="57">
        <v>12</v>
      </c>
      <c r="D15" s="57">
        <v>11</v>
      </c>
      <c r="E15" s="57">
        <v>11</v>
      </c>
      <c r="F15" s="57">
        <v>12</v>
      </c>
      <c r="G15" s="57">
        <v>13</v>
      </c>
      <c r="H15" s="57">
        <v>16</v>
      </c>
      <c r="I15" s="57">
        <v>28</v>
      </c>
      <c r="J15" s="57">
        <v>43</v>
      </c>
      <c r="K15" s="57">
        <v>59</v>
      </c>
      <c r="L15" s="57">
        <v>71</v>
      </c>
      <c r="M15" s="57">
        <v>78</v>
      </c>
      <c r="N15" s="57">
        <v>81</v>
      </c>
      <c r="O15" s="57">
        <v>80</v>
      </c>
      <c r="P15" s="57">
        <v>75</v>
      </c>
      <c r="Q15" s="57">
        <v>64</v>
      </c>
      <c r="R15" s="57">
        <v>48</v>
      </c>
      <c r="S15" s="57">
        <v>28</v>
      </c>
      <c r="T15" s="57">
        <v>16</v>
      </c>
      <c r="U15" s="57">
        <v>15</v>
      </c>
      <c r="V15" s="57">
        <v>16</v>
      </c>
      <c r="W15" s="57">
        <v>17</v>
      </c>
      <c r="X15" s="57">
        <v>17</v>
      </c>
      <c r="Y15" s="57">
        <v>17</v>
      </c>
      <c r="Z15" s="58"/>
      <c r="AA15" s="59">
        <f t="shared" si="0"/>
        <v>842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8333.0730000000003</v>
      </c>
      <c r="C16" s="62">
        <f t="shared" si="1"/>
        <v>7874.4149999999991</v>
      </c>
      <c r="D16" s="62">
        <f t="shared" si="1"/>
        <v>7803.3860000000004</v>
      </c>
      <c r="E16" s="62">
        <f t="shared" si="1"/>
        <v>7668.0260000000017</v>
      </c>
      <c r="F16" s="62">
        <f t="shared" si="1"/>
        <v>7652.6509999999998</v>
      </c>
      <c r="G16" s="62">
        <f t="shared" si="1"/>
        <v>7725.8360000000002</v>
      </c>
      <c r="H16" s="62">
        <f t="shared" si="1"/>
        <v>8142.0439999999999</v>
      </c>
      <c r="I16" s="62">
        <f t="shared" si="1"/>
        <v>8481.6269999999986</v>
      </c>
      <c r="J16" s="62">
        <f t="shared" si="1"/>
        <v>8904.0120000000006</v>
      </c>
      <c r="K16" s="62">
        <f t="shared" si="1"/>
        <v>9165.0779999999995</v>
      </c>
      <c r="L16" s="62">
        <f t="shared" si="1"/>
        <v>9442.1579999999994</v>
      </c>
      <c r="M16" s="62">
        <f t="shared" si="1"/>
        <v>9712.6720000000005</v>
      </c>
      <c r="N16" s="62">
        <f t="shared" si="1"/>
        <v>9887.6909999999971</v>
      </c>
      <c r="O16" s="62">
        <f t="shared" si="1"/>
        <v>9927.2849999999999</v>
      </c>
      <c r="P16" s="62">
        <f t="shared" si="1"/>
        <v>9800.7479999999996</v>
      </c>
      <c r="Q16" s="62">
        <f t="shared" si="1"/>
        <v>9775.7760000000017</v>
      </c>
      <c r="R16" s="62">
        <f t="shared" si="1"/>
        <v>9721.8669999999984</v>
      </c>
      <c r="S16" s="62">
        <f t="shared" si="1"/>
        <v>9434.3030000000017</v>
      </c>
      <c r="T16" s="62">
        <f t="shared" si="1"/>
        <v>9784.1130000000012</v>
      </c>
      <c r="U16" s="62">
        <f t="shared" si="1"/>
        <v>9834.3270000000011</v>
      </c>
      <c r="V16" s="62">
        <f t="shared" si="1"/>
        <v>9835.1890000000003</v>
      </c>
      <c r="W16" s="62">
        <f t="shared" si="1"/>
        <v>9385.8819999999996</v>
      </c>
      <c r="X16" s="62">
        <f t="shared" si="1"/>
        <v>8866.2090000000007</v>
      </c>
      <c r="Y16" s="62">
        <f t="shared" si="1"/>
        <v>7882.8810000000003</v>
      </c>
      <c r="Z16" s="63" t="str">
        <f t="shared" si="1"/>
        <v/>
      </c>
      <c r="AA16" s="64">
        <f>SUM(AA10:AA15)</f>
        <v>215041.24900000001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3081.9</v>
      </c>
      <c r="C29" s="72">
        <v>3050</v>
      </c>
      <c r="D29" s="72">
        <v>3074</v>
      </c>
      <c r="E29" s="72">
        <v>3008</v>
      </c>
      <c r="F29" s="72">
        <v>2968</v>
      </c>
      <c r="G29" s="72">
        <v>3071</v>
      </c>
      <c r="H29" s="72">
        <v>3178</v>
      </c>
      <c r="I29" s="72">
        <v>3292</v>
      </c>
      <c r="J29" s="72">
        <v>3555</v>
      </c>
      <c r="K29" s="72">
        <v>3948</v>
      </c>
      <c r="L29" s="72">
        <v>4238</v>
      </c>
      <c r="M29" s="72">
        <v>4396</v>
      </c>
      <c r="N29" s="72">
        <v>4453</v>
      </c>
      <c r="O29" s="72">
        <v>4368</v>
      </c>
      <c r="P29" s="72">
        <v>4127</v>
      </c>
      <c r="Q29" s="72">
        <v>3787</v>
      </c>
      <c r="R29" s="72">
        <v>3524</v>
      </c>
      <c r="S29" s="72">
        <v>3240.9</v>
      </c>
      <c r="T29" s="72">
        <v>3988.9</v>
      </c>
      <c r="U29" s="72">
        <v>4400.8999999999996</v>
      </c>
      <c r="V29" s="72">
        <v>4351.8999999999996</v>
      </c>
      <c r="W29" s="72">
        <v>4106.8999999999996</v>
      </c>
      <c r="X29" s="72">
        <v>3479.9</v>
      </c>
      <c r="Y29" s="72">
        <v>2785.9</v>
      </c>
      <c r="Z29" s="73"/>
      <c r="AA29" s="74">
        <f>SUM(B29:Z29)</f>
        <v>87474.199999999968</v>
      </c>
    </row>
    <row r="30" spans="1:27" ht="24.95" customHeight="1" x14ac:dyDescent="0.2">
      <c r="A30" s="75" t="s">
        <v>24</v>
      </c>
      <c r="B30" s="76">
        <v>2659.1729999999998</v>
      </c>
      <c r="C30" s="77">
        <v>2626.415</v>
      </c>
      <c r="D30" s="77">
        <v>2567.386</v>
      </c>
      <c r="E30" s="77">
        <v>2492.0259999999998</v>
      </c>
      <c r="F30" s="77">
        <v>2512.6509999999998</v>
      </c>
      <c r="G30" s="77">
        <v>2482.8359999999998</v>
      </c>
      <c r="H30" s="77">
        <v>2967.0439999999999</v>
      </c>
      <c r="I30" s="77">
        <v>3722.627</v>
      </c>
      <c r="J30" s="77">
        <v>4192.0119999999997</v>
      </c>
      <c r="K30" s="77">
        <v>4032.078</v>
      </c>
      <c r="L30" s="77">
        <v>4319.1580000000004</v>
      </c>
      <c r="M30" s="77">
        <v>5316.6719999999996</v>
      </c>
      <c r="N30" s="77">
        <v>5434.6909999999998</v>
      </c>
      <c r="O30" s="77">
        <v>5429.2849999999999</v>
      </c>
      <c r="P30" s="77">
        <v>5181.7479999999996</v>
      </c>
      <c r="Q30" s="77">
        <v>5032.7759999999998</v>
      </c>
      <c r="R30" s="77">
        <v>4560.8670000000002</v>
      </c>
      <c r="S30" s="77">
        <v>3971.4029999999998</v>
      </c>
      <c r="T30" s="77">
        <v>3045.8150000000001</v>
      </c>
      <c r="U30" s="77">
        <v>2643.4760000000001</v>
      </c>
      <c r="V30" s="77">
        <v>2681.232</v>
      </c>
      <c r="W30" s="77">
        <v>2430.7130000000002</v>
      </c>
      <c r="X30" s="77">
        <v>2586.3090000000002</v>
      </c>
      <c r="Y30" s="77">
        <v>2449.9810000000002</v>
      </c>
      <c r="Z30" s="78"/>
      <c r="AA30" s="79">
        <f>SUM(B30:Z30)</f>
        <v>85338.373999999996</v>
      </c>
    </row>
    <row r="31" spans="1:27" ht="24.95" customHeight="1" x14ac:dyDescent="0.2">
      <c r="A31" s="82" t="s">
        <v>25</v>
      </c>
      <c r="B31" s="80">
        <v>2652</v>
      </c>
      <c r="C31" s="81">
        <v>2258</v>
      </c>
      <c r="D31" s="81">
        <v>2222</v>
      </c>
      <c r="E31" s="81">
        <v>2222</v>
      </c>
      <c r="F31" s="81">
        <v>2222</v>
      </c>
      <c r="G31" s="81">
        <v>2222</v>
      </c>
      <c r="H31" s="81">
        <v>2047</v>
      </c>
      <c r="I31" s="81">
        <v>1517</v>
      </c>
      <c r="J31" s="81">
        <v>1157</v>
      </c>
      <c r="K31" s="81">
        <v>1185</v>
      </c>
      <c r="L31" s="81">
        <v>885</v>
      </c>
      <c r="M31" s="81"/>
      <c r="N31" s="81"/>
      <c r="O31" s="81">
        <v>130</v>
      </c>
      <c r="P31" s="81">
        <v>492</v>
      </c>
      <c r="Q31" s="81">
        <v>956</v>
      </c>
      <c r="R31" s="81">
        <v>1656</v>
      </c>
      <c r="S31" s="81">
        <v>2272</v>
      </c>
      <c r="T31" s="81">
        <v>2834.3980000000001</v>
      </c>
      <c r="U31" s="81">
        <v>2892.951</v>
      </c>
      <c r="V31" s="81">
        <v>2903.0569999999998</v>
      </c>
      <c r="W31" s="81">
        <v>2908.2689999999998</v>
      </c>
      <c r="X31" s="81">
        <v>2850</v>
      </c>
      <c r="Y31" s="81">
        <v>2697</v>
      </c>
      <c r="Z31" s="83"/>
      <c r="AA31" s="84">
        <f>SUM(B31:Z31)</f>
        <v>43180.675000000003</v>
      </c>
    </row>
    <row r="32" spans="1:27" ht="30" customHeight="1" thickBot="1" x14ac:dyDescent="0.25">
      <c r="A32" s="60" t="s">
        <v>26</v>
      </c>
      <c r="B32" s="61">
        <f>IF(LEN(B$2)&gt;0,SUM(B29:B31),"")</f>
        <v>8393.0730000000003</v>
      </c>
      <c r="C32" s="62">
        <f t="shared" ref="C32:Z32" si="4">IF(LEN(C$2)&gt;0,SUM(C29:C31),"")</f>
        <v>7934.415</v>
      </c>
      <c r="D32" s="62">
        <f t="shared" si="4"/>
        <v>7863.3860000000004</v>
      </c>
      <c r="E32" s="62">
        <f t="shared" si="4"/>
        <v>7722.0259999999998</v>
      </c>
      <c r="F32" s="62">
        <f t="shared" si="4"/>
        <v>7702.6509999999998</v>
      </c>
      <c r="G32" s="62">
        <f t="shared" si="4"/>
        <v>7775.8359999999993</v>
      </c>
      <c r="H32" s="62">
        <f t="shared" si="4"/>
        <v>8192.0439999999999</v>
      </c>
      <c r="I32" s="62">
        <f t="shared" si="4"/>
        <v>8531.6270000000004</v>
      </c>
      <c r="J32" s="62">
        <f t="shared" si="4"/>
        <v>8904.0119999999988</v>
      </c>
      <c r="K32" s="62">
        <f t="shared" si="4"/>
        <v>9165.0779999999995</v>
      </c>
      <c r="L32" s="62">
        <f t="shared" si="4"/>
        <v>9442.1579999999994</v>
      </c>
      <c r="M32" s="62">
        <f t="shared" si="4"/>
        <v>9712.6719999999987</v>
      </c>
      <c r="N32" s="62">
        <f t="shared" si="4"/>
        <v>9887.6909999999989</v>
      </c>
      <c r="O32" s="62">
        <f t="shared" si="4"/>
        <v>9927.2849999999999</v>
      </c>
      <c r="P32" s="62">
        <f t="shared" si="4"/>
        <v>9800.7479999999996</v>
      </c>
      <c r="Q32" s="62">
        <f t="shared" si="4"/>
        <v>9775.7759999999998</v>
      </c>
      <c r="R32" s="62">
        <f t="shared" si="4"/>
        <v>9740.8670000000002</v>
      </c>
      <c r="S32" s="62">
        <f t="shared" si="4"/>
        <v>9484.3029999999999</v>
      </c>
      <c r="T32" s="62">
        <f t="shared" si="4"/>
        <v>9869.1130000000012</v>
      </c>
      <c r="U32" s="62">
        <f t="shared" si="4"/>
        <v>9937.3270000000011</v>
      </c>
      <c r="V32" s="62">
        <f t="shared" si="4"/>
        <v>9936.1889999999985</v>
      </c>
      <c r="W32" s="62">
        <f t="shared" si="4"/>
        <v>9445.8819999999996</v>
      </c>
      <c r="X32" s="62">
        <f t="shared" si="4"/>
        <v>8916.2090000000007</v>
      </c>
      <c r="Y32" s="62">
        <f t="shared" si="4"/>
        <v>7932.8810000000003</v>
      </c>
      <c r="Z32" s="63" t="str">
        <f t="shared" si="4"/>
        <v/>
      </c>
      <c r="AA32" s="64">
        <f>SUM(AA29:AA31)</f>
        <v>215993.24899999995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35</v>
      </c>
      <c r="U35" s="95">
        <v>53</v>
      </c>
      <c r="V35" s="95">
        <v>51</v>
      </c>
      <c r="W35" s="95">
        <v>10</v>
      </c>
      <c r="X35" s="95"/>
      <c r="Y35" s="95"/>
      <c r="Z35" s="96"/>
      <c r="AA35" s="74">
        <f t="shared" ref="AA35:AA40" si="5">SUM(B35:Z35)</f>
        <v>149</v>
      </c>
    </row>
    <row r="36" spans="1:27" ht="24.95" customHeight="1" x14ac:dyDescent="0.2">
      <c r="A36" s="97" t="s">
        <v>29</v>
      </c>
      <c r="B36" s="98">
        <v>10</v>
      </c>
      <c r="C36" s="99">
        <v>10</v>
      </c>
      <c r="D36" s="99">
        <v>10</v>
      </c>
      <c r="E36" s="99">
        <v>4</v>
      </c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34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/>
      <c r="K38" s="99"/>
      <c r="L38" s="99"/>
      <c r="M38" s="99"/>
      <c r="N38" s="99"/>
      <c r="O38" s="99"/>
      <c r="P38" s="99"/>
      <c r="Q38" s="99"/>
      <c r="R38" s="99">
        <v>19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769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60</v>
      </c>
      <c r="C40" s="88">
        <f t="shared" si="6"/>
        <v>60</v>
      </c>
      <c r="D40" s="88">
        <f t="shared" si="6"/>
        <v>60</v>
      </c>
      <c r="E40" s="88">
        <f t="shared" si="6"/>
        <v>54</v>
      </c>
      <c r="F40" s="88">
        <f t="shared" si="6"/>
        <v>50</v>
      </c>
      <c r="G40" s="88">
        <f t="shared" si="6"/>
        <v>50</v>
      </c>
      <c r="H40" s="88">
        <f t="shared" si="6"/>
        <v>50</v>
      </c>
      <c r="I40" s="88">
        <f t="shared" si="6"/>
        <v>50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19</v>
      </c>
      <c r="S40" s="88">
        <f t="shared" si="6"/>
        <v>50</v>
      </c>
      <c r="T40" s="88">
        <f t="shared" si="6"/>
        <v>85</v>
      </c>
      <c r="U40" s="88">
        <f t="shared" si="6"/>
        <v>103</v>
      </c>
      <c r="V40" s="88">
        <f t="shared" si="6"/>
        <v>101</v>
      </c>
      <c r="W40" s="88">
        <f t="shared" si="6"/>
        <v>60</v>
      </c>
      <c r="X40" s="88">
        <f t="shared" si="6"/>
        <v>50</v>
      </c>
      <c r="Y40" s="88">
        <f t="shared" si="6"/>
        <v>50</v>
      </c>
      <c r="Z40" s="89" t="str">
        <f t="shared" si="6"/>
        <v/>
      </c>
      <c r="AA40" s="90">
        <f t="shared" si="5"/>
        <v>952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8393.0730000000003</v>
      </c>
      <c r="C52" s="88">
        <f t="shared" si="10"/>
        <v>7934.4149999999991</v>
      </c>
      <c r="D52" s="88">
        <f t="shared" si="10"/>
        <v>7863.3860000000004</v>
      </c>
      <c r="E52" s="88">
        <f t="shared" si="10"/>
        <v>7722.0260000000017</v>
      </c>
      <c r="F52" s="88">
        <f t="shared" si="10"/>
        <v>7702.6509999999998</v>
      </c>
      <c r="G52" s="88">
        <f t="shared" si="10"/>
        <v>7775.8360000000002</v>
      </c>
      <c r="H52" s="88">
        <f t="shared" si="10"/>
        <v>8192.0439999999999</v>
      </c>
      <c r="I52" s="88">
        <f t="shared" si="10"/>
        <v>8531.6269999999986</v>
      </c>
      <c r="J52" s="88">
        <f t="shared" si="10"/>
        <v>8904.0120000000006</v>
      </c>
      <c r="K52" s="88">
        <f t="shared" si="10"/>
        <v>9165.0779999999995</v>
      </c>
      <c r="L52" s="88">
        <f t="shared" si="10"/>
        <v>9442.1579999999994</v>
      </c>
      <c r="M52" s="88">
        <f t="shared" si="10"/>
        <v>9712.6720000000005</v>
      </c>
      <c r="N52" s="88">
        <f t="shared" si="10"/>
        <v>9887.6909999999971</v>
      </c>
      <c r="O52" s="88">
        <f t="shared" si="10"/>
        <v>9927.2849999999999</v>
      </c>
      <c r="P52" s="88">
        <f t="shared" si="10"/>
        <v>9800.7479999999996</v>
      </c>
      <c r="Q52" s="88">
        <f t="shared" si="10"/>
        <v>9775.7760000000017</v>
      </c>
      <c r="R52" s="88">
        <f t="shared" si="10"/>
        <v>9740.8669999999984</v>
      </c>
      <c r="S52" s="88">
        <f t="shared" si="10"/>
        <v>9484.3030000000017</v>
      </c>
      <c r="T52" s="88">
        <f t="shared" si="10"/>
        <v>9869.1130000000012</v>
      </c>
      <c r="U52" s="88">
        <f t="shared" si="10"/>
        <v>9937.3270000000011</v>
      </c>
      <c r="V52" s="88">
        <f t="shared" si="10"/>
        <v>9936.1890000000003</v>
      </c>
      <c r="W52" s="88">
        <f t="shared" si="10"/>
        <v>9445.8819999999996</v>
      </c>
      <c r="X52" s="88">
        <f t="shared" si="10"/>
        <v>8916.2090000000007</v>
      </c>
      <c r="Y52" s="88">
        <f t="shared" si="10"/>
        <v>7932.8810000000003</v>
      </c>
      <c r="Z52" s="89" t="str">
        <f t="shared" si="10"/>
        <v/>
      </c>
      <c r="AA52" s="104">
        <f>SUM(B52:Z52)</f>
        <v>215993.24900000004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8393.0730000000003</v>
      </c>
      <c r="C4" s="18">
        <v>7934.3779999999988</v>
      </c>
      <c r="D4" s="18">
        <v>7863.3860000000013</v>
      </c>
      <c r="E4" s="18">
        <v>7722.0260000000007</v>
      </c>
      <c r="F4" s="18">
        <v>7702.6509999999998</v>
      </c>
      <c r="G4" s="18">
        <v>7775.7919999999995</v>
      </c>
      <c r="H4" s="18">
        <v>8192.0440000000017</v>
      </c>
      <c r="I4" s="18">
        <v>8531.6269999999968</v>
      </c>
      <c r="J4" s="18">
        <v>8904.0120000000006</v>
      </c>
      <c r="K4" s="18">
        <v>9165.0779999999977</v>
      </c>
      <c r="L4" s="18">
        <v>9442.1579999999976</v>
      </c>
      <c r="M4" s="18">
        <v>9712.6719999999987</v>
      </c>
      <c r="N4" s="18">
        <v>9887.6909999999953</v>
      </c>
      <c r="O4" s="18">
        <v>9927.2850000000017</v>
      </c>
      <c r="P4" s="18">
        <v>9800.747999999996</v>
      </c>
      <c r="Q4" s="18">
        <v>9775.775999999998</v>
      </c>
      <c r="R4" s="18">
        <v>9740.8670000000002</v>
      </c>
      <c r="S4" s="18">
        <v>9484.2849999999999</v>
      </c>
      <c r="T4" s="18">
        <v>9869.0789999999997</v>
      </c>
      <c r="U4" s="18">
        <v>9937.3269999999993</v>
      </c>
      <c r="V4" s="18">
        <v>9936.1879999999983</v>
      </c>
      <c r="W4" s="18">
        <v>9445.8940000000002</v>
      </c>
      <c r="X4" s="18">
        <v>8916.2090000000007</v>
      </c>
      <c r="Y4" s="18">
        <v>7932.8670000000002</v>
      </c>
      <c r="Z4" s="19"/>
      <c r="AA4" s="20">
        <f>SUM(B4:Z4)</f>
        <v>215993.11299999998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89.52</v>
      </c>
      <c r="C7" s="28">
        <v>90</v>
      </c>
      <c r="D7" s="28">
        <v>86.24</v>
      </c>
      <c r="E7" s="28">
        <v>84.32</v>
      </c>
      <c r="F7" s="28">
        <v>84.6</v>
      </c>
      <c r="G7" s="28">
        <v>86.87</v>
      </c>
      <c r="H7" s="28">
        <v>88.14</v>
      </c>
      <c r="I7" s="28">
        <v>79.599999999999994</v>
      </c>
      <c r="J7" s="28">
        <v>0</v>
      </c>
      <c r="K7" s="28">
        <v>-0.1</v>
      </c>
      <c r="L7" s="28">
        <v>-1.58</v>
      </c>
      <c r="M7" s="28">
        <v>0</v>
      </c>
      <c r="N7" s="28">
        <v>0</v>
      </c>
      <c r="O7" s="28">
        <v>0</v>
      </c>
      <c r="P7" s="28">
        <v>0</v>
      </c>
      <c r="Q7" s="28">
        <v>0</v>
      </c>
      <c r="R7" s="28">
        <v>72.95</v>
      </c>
      <c r="S7" s="28">
        <v>96.64</v>
      </c>
      <c r="T7" s="28">
        <v>138.47</v>
      </c>
      <c r="U7" s="28">
        <v>240.13</v>
      </c>
      <c r="V7" s="28">
        <v>200</v>
      </c>
      <c r="W7" s="28">
        <v>142.35</v>
      </c>
      <c r="X7" s="28">
        <v>120.43</v>
      </c>
      <c r="Y7" s="28">
        <v>106.27</v>
      </c>
      <c r="Z7" s="29"/>
      <c r="AA7" s="30">
        <f>IF(SUM(B7:Z7)&lt;&gt;0,AVERAGEIF(B7:Z7,"&lt;&gt;"""),"")</f>
        <v>75.202083333333334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</v>
      </c>
      <c r="C14" s="57">
        <v>15</v>
      </c>
      <c r="D14" s="57">
        <v>15</v>
      </c>
      <c r="E14" s="57">
        <v>15</v>
      </c>
      <c r="F14" s="57">
        <v>15</v>
      </c>
      <c r="G14" s="57">
        <v>14.581</v>
      </c>
      <c r="H14" s="57">
        <v>9.2430000000000003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0.96799999999999997</v>
      </c>
      <c r="T14" s="57">
        <v>10.388999999999999</v>
      </c>
      <c r="U14" s="57">
        <v>14.654999999999999</v>
      </c>
      <c r="V14" s="57">
        <v>15</v>
      </c>
      <c r="W14" s="57">
        <v>15</v>
      </c>
      <c r="X14" s="57">
        <v>15</v>
      </c>
      <c r="Y14" s="57">
        <v>15</v>
      </c>
      <c r="Z14" s="58"/>
      <c r="AA14" s="59">
        <f t="shared" si="0"/>
        <v>184.83600000000001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</v>
      </c>
      <c r="D16" s="62">
        <f t="shared" si="1"/>
        <v>15</v>
      </c>
      <c r="E16" s="62">
        <f t="shared" si="1"/>
        <v>15</v>
      </c>
      <c r="F16" s="62">
        <f t="shared" si="1"/>
        <v>15</v>
      </c>
      <c r="G16" s="62">
        <f t="shared" si="1"/>
        <v>14.581</v>
      </c>
      <c r="H16" s="62">
        <f t="shared" si="1"/>
        <v>9.2430000000000003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0.96799999999999997</v>
      </c>
      <c r="T16" s="62">
        <f t="shared" si="1"/>
        <v>10.388999999999999</v>
      </c>
      <c r="U16" s="62">
        <f t="shared" si="1"/>
        <v>14.654999999999999</v>
      </c>
      <c r="V16" s="62">
        <f t="shared" si="1"/>
        <v>15</v>
      </c>
      <c r="W16" s="62">
        <f t="shared" si="1"/>
        <v>15</v>
      </c>
      <c r="X16" s="62">
        <f t="shared" si="1"/>
        <v>15</v>
      </c>
      <c r="Y16" s="62">
        <f t="shared" si="1"/>
        <v>15</v>
      </c>
      <c r="Z16" s="63" t="str">
        <f t="shared" si="1"/>
        <v/>
      </c>
      <c r="AA16" s="64">
        <f>SUM(AA10:AA15)</f>
        <v>184.83600000000001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765.745</v>
      </c>
      <c r="C19" s="72">
        <v>758.3549999999999</v>
      </c>
      <c r="D19" s="72">
        <v>755.01100000000008</v>
      </c>
      <c r="E19" s="72">
        <v>757.51499999999987</v>
      </c>
      <c r="F19" s="72">
        <v>754.23399999999992</v>
      </c>
      <c r="G19" s="72">
        <v>748.41399999999999</v>
      </c>
      <c r="H19" s="72">
        <v>744.12300000000005</v>
      </c>
      <c r="I19" s="72">
        <v>765.88700000000006</v>
      </c>
      <c r="J19" s="72">
        <v>731.77700000000004</v>
      </c>
      <c r="K19" s="72">
        <v>801.21300000000008</v>
      </c>
      <c r="L19" s="72">
        <v>698.23299999999995</v>
      </c>
      <c r="M19" s="72">
        <v>690.49800000000005</v>
      </c>
      <c r="N19" s="72">
        <v>680.42800000000011</v>
      </c>
      <c r="O19" s="72">
        <v>682.05200000000002</v>
      </c>
      <c r="P19" s="72">
        <v>682.50199999999995</v>
      </c>
      <c r="Q19" s="72">
        <v>724.45300000000009</v>
      </c>
      <c r="R19" s="72">
        <v>834.072</v>
      </c>
      <c r="S19" s="72">
        <v>765.202</v>
      </c>
      <c r="T19" s="72">
        <v>752.923</v>
      </c>
      <c r="U19" s="72">
        <v>755.94399999999996</v>
      </c>
      <c r="V19" s="72">
        <v>752.66899999999998</v>
      </c>
      <c r="W19" s="72">
        <v>753.71500000000003</v>
      </c>
      <c r="X19" s="72">
        <v>763.81899999999996</v>
      </c>
      <c r="Y19" s="72">
        <v>770.11</v>
      </c>
      <c r="Z19" s="73"/>
      <c r="AA19" s="74">
        <f t="shared" ref="AA19:AA25" si="2">SUM(B19:Z19)</f>
        <v>17888.893999999997</v>
      </c>
    </row>
    <row r="20" spans="1:27" ht="24.95" customHeight="1" x14ac:dyDescent="0.2">
      <c r="A20" s="75" t="s">
        <v>15</v>
      </c>
      <c r="B20" s="76">
        <v>1301.1229999999998</v>
      </c>
      <c r="C20" s="77">
        <v>1291.49</v>
      </c>
      <c r="D20" s="77">
        <v>1286.1959999999999</v>
      </c>
      <c r="E20" s="77">
        <v>1278.0459999999998</v>
      </c>
      <c r="F20" s="77">
        <v>1299.347</v>
      </c>
      <c r="G20" s="77">
        <v>1377.6020000000001</v>
      </c>
      <c r="H20" s="77">
        <v>1513.0479999999998</v>
      </c>
      <c r="I20" s="77">
        <v>1605.4559999999999</v>
      </c>
      <c r="J20" s="77">
        <v>1604.6390000000001</v>
      </c>
      <c r="K20" s="77">
        <v>1579.6300000000003</v>
      </c>
      <c r="L20" s="77">
        <v>1607.8909999999998</v>
      </c>
      <c r="M20" s="77">
        <v>1631.5700000000002</v>
      </c>
      <c r="N20" s="77">
        <v>1644.3689999999999</v>
      </c>
      <c r="O20" s="77">
        <v>1660.3920000000001</v>
      </c>
      <c r="P20" s="77">
        <v>1652.7079999999999</v>
      </c>
      <c r="Q20" s="77">
        <v>1679.028</v>
      </c>
      <c r="R20" s="77">
        <v>1675.7639999999999</v>
      </c>
      <c r="S20" s="77">
        <v>1694.4829999999999</v>
      </c>
      <c r="T20" s="77">
        <v>1648.5740000000001</v>
      </c>
      <c r="U20" s="77">
        <v>1550.1770000000001</v>
      </c>
      <c r="V20" s="77">
        <v>1515.8609999999999</v>
      </c>
      <c r="W20" s="77">
        <v>1384.8539999999998</v>
      </c>
      <c r="X20" s="77">
        <v>1311.0910000000001</v>
      </c>
      <c r="Y20" s="77">
        <v>1277.9010000000001</v>
      </c>
      <c r="Z20" s="78"/>
      <c r="AA20" s="79">
        <f t="shared" si="2"/>
        <v>36071.24</v>
      </c>
    </row>
    <row r="21" spans="1:27" ht="24.95" customHeight="1" x14ac:dyDescent="0.2">
      <c r="A21" s="75" t="s">
        <v>16</v>
      </c>
      <c r="B21" s="80">
        <v>3942.2050000000004</v>
      </c>
      <c r="C21" s="81">
        <v>3669.1329999999998</v>
      </c>
      <c r="D21" s="81">
        <v>3507.1789999999996</v>
      </c>
      <c r="E21" s="81">
        <v>3378.4649999999992</v>
      </c>
      <c r="F21" s="81">
        <v>3309.0699999999997</v>
      </c>
      <c r="G21" s="81">
        <v>3341.5949999999998</v>
      </c>
      <c r="H21" s="81">
        <v>3535.6299999999997</v>
      </c>
      <c r="I21" s="81">
        <v>3850.4129999999996</v>
      </c>
      <c r="J21" s="81">
        <v>4214.0959999999986</v>
      </c>
      <c r="K21" s="81">
        <v>4390.7349999999997</v>
      </c>
      <c r="L21" s="81">
        <v>4703.5340000000006</v>
      </c>
      <c r="M21" s="81">
        <v>4935.6040000000003</v>
      </c>
      <c r="N21" s="81">
        <v>5112.8940000000002</v>
      </c>
      <c r="O21" s="81">
        <v>5141.3410000000003</v>
      </c>
      <c r="P21" s="81">
        <v>5049.5380000000005</v>
      </c>
      <c r="Q21" s="81">
        <v>4968.295000000001</v>
      </c>
      <c r="R21" s="81">
        <v>4880.5309999999999</v>
      </c>
      <c r="S21" s="81">
        <v>5014.0320000000002</v>
      </c>
      <c r="T21" s="81">
        <v>4956.5930000000008</v>
      </c>
      <c r="U21" s="81">
        <v>4960.5510000000004</v>
      </c>
      <c r="V21" s="81">
        <v>5014.1580000000004</v>
      </c>
      <c r="W21" s="81">
        <v>4753.2250000000004</v>
      </c>
      <c r="X21" s="81">
        <v>4357.7989999999991</v>
      </c>
      <c r="Y21" s="81">
        <v>3984.3559999999993</v>
      </c>
      <c r="Z21" s="78"/>
      <c r="AA21" s="79">
        <f t="shared" si="2"/>
        <v>104970.97200000001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104</v>
      </c>
      <c r="C23" s="77">
        <v>100.5</v>
      </c>
      <c r="D23" s="77">
        <v>102</v>
      </c>
      <c r="E23" s="77">
        <v>104</v>
      </c>
      <c r="F23" s="77">
        <v>106</v>
      </c>
      <c r="G23" s="77">
        <v>107</v>
      </c>
      <c r="H23" s="77">
        <v>103</v>
      </c>
      <c r="I23" s="77">
        <v>115</v>
      </c>
      <c r="J23" s="77">
        <v>123.5</v>
      </c>
      <c r="K23" s="77">
        <v>141.5</v>
      </c>
      <c r="L23" s="77">
        <v>172.5</v>
      </c>
      <c r="M23" s="77">
        <v>173</v>
      </c>
      <c r="N23" s="77">
        <v>164</v>
      </c>
      <c r="O23" s="77">
        <v>157.5</v>
      </c>
      <c r="P23" s="77">
        <v>142</v>
      </c>
      <c r="Q23" s="77">
        <v>123</v>
      </c>
      <c r="R23" s="77">
        <v>119.5</v>
      </c>
      <c r="S23" s="77">
        <v>134</v>
      </c>
      <c r="T23" s="77">
        <v>162.5</v>
      </c>
      <c r="U23" s="77">
        <v>178</v>
      </c>
      <c r="V23" s="77">
        <v>176.5</v>
      </c>
      <c r="W23" s="77">
        <v>154</v>
      </c>
      <c r="X23" s="77">
        <v>144.5</v>
      </c>
      <c r="Y23" s="77">
        <v>113.5</v>
      </c>
      <c r="Z23" s="77"/>
      <c r="AA23" s="79">
        <f t="shared" si="2"/>
        <v>3221</v>
      </c>
    </row>
    <row r="24" spans="1:27" ht="24.95" customHeight="1" x14ac:dyDescent="0.2">
      <c r="A24" s="85" t="s">
        <v>19</v>
      </c>
      <c r="B24" s="77">
        <v>455</v>
      </c>
      <c r="C24" s="77">
        <v>430.00000000000006</v>
      </c>
      <c r="D24" s="77">
        <v>414</v>
      </c>
      <c r="E24" s="77">
        <v>407</v>
      </c>
      <c r="F24" s="77">
        <v>415.99999999999994</v>
      </c>
      <c r="G24" s="77">
        <v>427.99999999999994</v>
      </c>
      <c r="H24" s="77">
        <v>467</v>
      </c>
      <c r="I24" s="77">
        <v>531.00000000000011</v>
      </c>
      <c r="J24" s="77">
        <v>582</v>
      </c>
      <c r="K24" s="77">
        <v>606.99999999999989</v>
      </c>
      <c r="L24" s="77">
        <v>616</v>
      </c>
      <c r="M24" s="77">
        <v>628</v>
      </c>
      <c r="N24" s="77">
        <v>642</v>
      </c>
      <c r="O24" s="77">
        <v>641</v>
      </c>
      <c r="P24" s="77">
        <v>628</v>
      </c>
      <c r="Q24" s="77">
        <v>625</v>
      </c>
      <c r="R24" s="77">
        <v>625.99999999999989</v>
      </c>
      <c r="S24" s="77">
        <v>637</v>
      </c>
      <c r="T24" s="77">
        <v>629</v>
      </c>
      <c r="U24" s="77">
        <v>625.99999999999989</v>
      </c>
      <c r="V24" s="77">
        <v>611.00000000000011</v>
      </c>
      <c r="W24" s="77">
        <v>570</v>
      </c>
      <c r="X24" s="77">
        <v>531.00000000000011</v>
      </c>
      <c r="Y24" s="77">
        <v>472</v>
      </c>
      <c r="Z24" s="77"/>
      <c r="AA24" s="79">
        <f t="shared" si="2"/>
        <v>13219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6568.0730000000003</v>
      </c>
      <c r="C26" s="88">
        <f t="shared" ref="C26:Z26" si="3">IF(LEN(C$2)&gt;0,SUM(C19:C25),"")</f>
        <v>6249.4779999999992</v>
      </c>
      <c r="D26" s="88">
        <f t="shared" si="3"/>
        <v>6064.3859999999995</v>
      </c>
      <c r="E26" s="88">
        <f t="shared" si="3"/>
        <v>5925.0259999999989</v>
      </c>
      <c r="F26" s="88">
        <f t="shared" si="3"/>
        <v>5884.6509999999998</v>
      </c>
      <c r="G26" s="88">
        <f t="shared" si="3"/>
        <v>6002.6109999999999</v>
      </c>
      <c r="H26" s="88">
        <f t="shared" si="3"/>
        <v>6362.8009999999995</v>
      </c>
      <c r="I26" s="88">
        <f t="shared" si="3"/>
        <v>6867.7559999999994</v>
      </c>
      <c r="J26" s="88">
        <f t="shared" si="3"/>
        <v>7256.0119999999988</v>
      </c>
      <c r="K26" s="88">
        <f t="shared" si="3"/>
        <v>7520.0779999999995</v>
      </c>
      <c r="L26" s="88">
        <f t="shared" si="3"/>
        <v>7798.1580000000004</v>
      </c>
      <c r="M26" s="88">
        <f t="shared" si="3"/>
        <v>8058.6720000000005</v>
      </c>
      <c r="N26" s="88">
        <f t="shared" si="3"/>
        <v>8243.6910000000007</v>
      </c>
      <c r="O26" s="88">
        <f t="shared" si="3"/>
        <v>8282.2849999999999</v>
      </c>
      <c r="P26" s="88">
        <f t="shared" si="3"/>
        <v>8154.7480000000005</v>
      </c>
      <c r="Q26" s="88">
        <f t="shared" si="3"/>
        <v>8119.7760000000017</v>
      </c>
      <c r="R26" s="88">
        <f t="shared" si="3"/>
        <v>8135.8670000000002</v>
      </c>
      <c r="S26" s="88">
        <f t="shared" si="3"/>
        <v>8244.7170000000006</v>
      </c>
      <c r="T26" s="88">
        <f t="shared" si="3"/>
        <v>8149.5900000000011</v>
      </c>
      <c r="U26" s="88">
        <f t="shared" si="3"/>
        <v>8070.6720000000005</v>
      </c>
      <c r="V26" s="88">
        <f t="shared" si="3"/>
        <v>8070.1880000000001</v>
      </c>
      <c r="W26" s="88">
        <f t="shared" si="3"/>
        <v>7615.7939999999999</v>
      </c>
      <c r="X26" s="88">
        <f t="shared" si="3"/>
        <v>7108.2089999999989</v>
      </c>
      <c r="Y26" s="88">
        <f t="shared" si="3"/>
        <v>6617.8669999999993</v>
      </c>
      <c r="Z26" s="89" t="str">
        <f t="shared" si="3"/>
        <v/>
      </c>
      <c r="AA26" s="90">
        <f>SUM(AA19:AA25)</f>
        <v>175371.106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808</v>
      </c>
      <c r="C29" s="72">
        <v>782.5</v>
      </c>
      <c r="D29" s="72">
        <v>768</v>
      </c>
      <c r="E29" s="72">
        <v>763</v>
      </c>
      <c r="F29" s="72">
        <v>774</v>
      </c>
      <c r="G29" s="72">
        <v>787</v>
      </c>
      <c r="H29" s="72">
        <v>829</v>
      </c>
      <c r="I29" s="72">
        <v>925</v>
      </c>
      <c r="J29" s="72">
        <v>1042.5</v>
      </c>
      <c r="K29" s="72">
        <v>1113.5</v>
      </c>
      <c r="L29" s="72">
        <v>1153.5</v>
      </c>
      <c r="M29" s="72">
        <v>1166</v>
      </c>
      <c r="N29" s="72">
        <v>1171</v>
      </c>
      <c r="O29" s="72">
        <v>1163.5</v>
      </c>
      <c r="P29" s="72">
        <v>1115</v>
      </c>
      <c r="Q29" s="72">
        <v>1093</v>
      </c>
      <c r="R29" s="72">
        <v>1034.5</v>
      </c>
      <c r="S29" s="72">
        <v>1004</v>
      </c>
      <c r="T29" s="72">
        <v>956.5</v>
      </c>
      <c r="U29" s="72">
        <v>969</v>
      </c>
      <c r="V29" s="72">
        <v>952.5</v>
      </c>
      <c r="W29" s="72">
        <v>899</v>
      </c>
      <c r="X29" s="72">
        <v>924.5</v>
      </c>
      <c r="Y29" s="72">
        <v>834.5</v>
      </c>
      <c r="Z29" s="73"/>
      <c r="AA29" s="74">
        <f>SUM(B29:Z29)</f>
        <v>23029</v>
      </c>
    </row>
    <row r="30" spans="1:27" ht="24.95" customHeight="1" x14ac:dyDescent="0.2">
      <c r="A30" s="75" t="s">
        <v>24</v>
      </c>
      <c r="B30" s="76">
        <v>6315.0730000000003</v>
      </c>
      <c r="C30" s="77">
        <v>6021.9780000000001</v>
      </c>
      <c r="D30" s="77">
        <v>5851.3860000000004</v>
      </c>
      <c r="E30" s="77">
        <v>5707.0259999999998</v>
      </c>
      <c r="F30" s="77">
        <v>5675.6509999999998</v>
      </c>
      <c r="G30" s="77">
        <v>5780.192</v>
      </c>
      <c r="H30" s="77">
        <v>6093.0439999999999</v>
      </c>
      <c r="I30" s="77">
        <v>6517.6270000000004</v>
      </c>
      <c r="J30" s="77">
        <v>6911.5119999999997</v>
      </c>
      <c r="K30" s="77">
        <v>7101.5780000000004</v>
      </c>
      <c r="L30" s="77">
        <v>7338.6580000000004</v>
      </c>
      <c r="M30" s="77">
        <v>7596.6719999999996</v>
      </c>
      <c r="N30" s="77">
        <v>7766.6909999999998</v>
      </c>
      <c r="O30" s="77">
        <v>7813.7849999999999</v>
      </c>
      <c r="P30" s="77">
        <v>7735.7479999999996</v>
      </c>
      <c r="Q30" s="77">
        <v>7732.7759999999998</v>
      </c>
      <c r="R30" s="77">
        <v>7756.3670000000002</v>
      </c>
      <c r="S30" s="77">
        <v>7791.6850000000004</v>
      </c>
      <c r="T30" s="77">
        <v>7755.4790000000003</v>
      </c>
      <c r="U30" s="77">
        <v>7668.3270000000002</v>
      </c>
      <c r="V30" s="77">
        <v>7684.6880000000001</v>
      </c>
      <c r="W30" s="77">
        <v>7286.7939999999999</v>
      </c>
      <c r="X30" s="77">
        <v>6743.7089999999998</v>
      </c>
      <c r="Y30" s="77">
        <v>6343.3670000000002</v>
      </c>
      <c r="Z30" s="78"/>
      <c r="AA30" s="79">
        <f>SUM(B30:Z30)</f>
        <v>166989.81299999999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7123.0730000000003</v>
      </c>
      <c r="C32" s="62">
        <f t="shared" ref="C32:Z32" si="4">IF(LEN(C$2)&gt;0,SUM(C29:C31),"")</f>
        <v>6804.4780000000001</v>
      </c>
      <c r="D32" s="62">
        <f t="shared" si="4"/>
        <v>6619.3860000000004</v>
      </c>
      <c r="E32" s="62">
        <f t="shared" si="4"/>
        <v>6470.0259999999998</v>
      </c>
      <c r="F32" s="62">
        <f t="shared" si="4"/>
        <v>6449.6509999999998</v>
      </c>
      <c r="G32" s="62">
        <f t="shared" si="4"/>
        <v>6567.192</v>
      </c>
      <c r="H32" s="62">
        <f t="shared" si="4"/>
        <v>6922.0439999999999</v>
      </c>
      <c r="I32" s="62">
        <f t="shared" si="4"/>
        <v>7442.6270000000004</v>
      </c>
      <c r="J32" s="62">
        <f t="shared" si="4"/>
        <v>7954.0119999999997</v>
      </c>
      <c r="K32" s="62">
        <f t="shared" si="4"/>
        <v>8215.0780000000013</v>
      </c>
      <c r="L32" s="62">
        <f t="shared" si="4"/>
        <v>8492.1579999999994</v>
      </c>
      <c r="M32" s="62">
        <f t="shared" si="4"/>
        <v>8762.6719999999987</v>
      </c>
      <c r="N32" s="62">
        <f t="shared" si="4"/>
        <v>8937.6909999999989</v>
      </c>
      <c r="O32" s="62">
        <f t="shared" si="4"/>
        <v>8977.2849999999999</v>
      </c>
      <c r="P32" s="62">
        <f t="shared" si="4"/>
        <v>8850.7479999999996</v>
      </c>
      <c r="Q32" s="62">
        <f t="shared" si="4"/>
        <v>8825.7759999999998</v>
      </c>
      <c r="R32" s="62">
        <f t="shared" si="4"/>
        <v>8790.8670000000002</v>
      </c>
      <c r="S32" s="62">
        <f t="shared" si="4"/>
        <v>8795.6850000000013</v>
      </c>
      <c r="T32" s="62">
        <f t="shared" si="4"/>
        <v>8711.9789999999994</v>
      </c>
      <c r="U32" s="62">
        <f t="shared" si="4"/>
        <v>8637.3270000000011</v>
      </c>
      <c r="V32" s="62">
        <f t="shared" si="4"/>
        <v>8637.1880000000001</v>
      </c>
      <c r="W32" s="62">
        <f t="shared" si="4"/>
        <v>8185.7939999999999</v>
      </c>
      <c r="X32" s="62">
        <f t="shared" si="4"/>
        <v>7668.2089999999998</v>
      </c>
      <c r="Y32" s="62">
        <f t="shared" si="4"/>
        <v>7177.8670000000002</v>
      </c>
      <c r="Z32" s="63" t="str">
        <f t="shared" si="4"/>
        <v/>
      </c>
      <c r="AA32" s="64">
        <f>SUM(AA29:AA31)</f>
        <v>190018.81299999999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200</v>
      </c>
      <c r="C35" s="95">
        <v>200</v>
      </c>
      <c r="D35" s="95">
        <v>200</v>
      </c>
      <c r="E35" s="95">
        <v>200</v>
      </c>
      <c r="F35" s="95">
        <v>200</v>
      </c>
      <c r="G35" s="95">
        <v>200</v>
      </c>
      <c r="H35" s="95">
        <v>200</v>
      </c>
      <c r="I35" s="95">
        <v>200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200</v>
      </c>
      <c r="T35" s="95">
        <v>202</v>
      </c>
      <c r="U35" s="95">
        <v>202</v>
      </c>
      <c r="V35" s="95">
        <v>202</v>
      </c>
      <c r="W35" s="95">
        <v>205</v>
      </c>
      <c r="X35" s="95">
        <v>195</v>
      </c>
      <c r="Y35" s="95">
        <v>195</v>
      </c>
      <c r="Z35" s="96"/>
      <c r="AA35" s="74">
        <f t="shared" ref="AA35:AA40" si="5">SUM(B35:Z35)</f>
        <v>4801</v>
      </c>
    </row>
    <row r="36" spans="1:27" ht="24.95" customHeight="1" x14ac:dyDescent="0.2">
      <c r="A36" s="97" t="s">
        <v>42</v>
      </c>
      <c r="B36" s="98">
        <v>340</v>
      </c>
      <c r="C36" s="99">
        <v>340</v>
      </c>
      <c r="D36" s="99">
        <v>340</v>
      </c>
      <c r="E36" s="99">
        <v>330</v>
      </c>
      <c r="F36" s="99">
        <v>350</v>
      </c>
      <c r="G36" s="99">
        <v>350</v>
      </c>
      <c r="H36" s="99">
        <v>350</v>
      </c>
      <c r="I36" s="99">
        <v>350</v>
      </c>
      <c r="J36" s="99">
        <v>332</v>
      </c>
      <c r="K36" s="99">
        <v>329</v>
      </c>
      <c r="L36" s="99">
        <v>328</v>
      </c>
      <c r="M36" s="99">
        <v>338</v>
      </c>
      <c r="N36" s="99">
        <v>328</v>
      </c>
      <c r="O36" s="99">
        <v>329</v>
      </c>
      <c r="P36" s="99">
        <v>330</v>
      </c>
      <c r="Q36" s="99">
        <v>340</v>
      </c>
      <c r="R36" s="99">
        <v>328</v>
      </c>
      <c r="S36" s="99">
        <v>350</v>
      </c>
      <c r="T36" s="99">
        <v>350</v>
      </c>
      <c r="U36" s="99">
        <v>350</v>
      </c>
      <c r="V36" s="99">
        <v>350</v>
      </c>
      <c r="W36" s="99">
        <v>350</v>
      </c>
      <c r="X36" s="99">
        <v>350</v>
      </c>
      <c r="Y36" s="99">
        <v>350</v>
      </c>
      <c r="Z36" s="100"/>
      <c r="AA36" s="79">
        <f t="shared" si="5"/>
        <v>8182</v>
      </c>
    </row>
    <row r="37" spans="1:27" ht="24.95" customHeight="1" x14ac:dyDescent="0.2">
      <c r="A37" s="97" t="s">
        <v>43</v>
      </c>
      <c r="B37" s="98">
        <v>1270</v>
      </c>
      <c r="C37" s="99">
        <v>1129.9000000000001</v>
      </c>
      <c r="D37" s="99">
        <v>1244</v>
      </c>
      <c r="E37" s="99">
        <v>1252</v>
      </c>
      <c r="F37" s="99">
        <v>1253</v>
      </c>
      <c r="G37" s="99">
        <v>1208.5999999999999</v>
      </c>
      <c r="H37" s="99">
        <v>1270</v>
      </c>
      <c r="I37" s="99">
        <v>1089</v>
      </c>
      <c r="J37" s="99">
        <v>950</v>
      </c>
      <c r="K37" s="99">
        <v>950</v>
      </c>
      <c r="L37" s="99">
        <v>950</v>
      </c>
      <c r="M37" s="99">
        <v>950</v>
      </c>
      <c r="N37" s="99">
        <v>950</v>
      </c>
      <c r="O37" s="99">
        <v>950</v>
      </c>
      <c r="P37" s="99">
        <v>950</v>
      </c>
      <c r="Q37" s="99">
        <v>950</v>
      </c>
      <c r="R37" s="99">
        <v>950</v>
      </c>
      <c r="S37" s="99">
        <v>688.6</v>
      </c>
      <c r="T37" s="99">
        <v>1157.0999999999999</v>
      </c>
      <c r="U37" s="99">
        <v>1300</v>
      </c>
      <c r="V37" s="99">
        <v>1299</v>
      </c>
      <c r="W37" s="99">
        <v>1260.0999999999999</v>
      </c>
      <c r="X37" s="99">
        <v>1248</v>
      </c>
      <c r="Y37" s="99">
        <v>755</v>
      </c>
      <c r="Z37" s="100"/>
      <c r="AA37" s="79">
        <f t="shared" si="5"/>
        <v>25974.299999999996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>
        <v>24.870999999999999</v>
      </c>
      <c r="J38" s="99">
        <v>166</v>
      </c>
      <c r="K38" s="99">
        <v>166</v>
      </c>
      <c r="L38" s="99">
        <v>166</v>
      </c>
      <c r="M38" s="99">
        <v>166</v>
      </c>
      <c r="N38" s="99">
        <v>166</v>
      </c>
      <c r="O38" s="99">
        <v>166</v>
      </c>
      <c r="P38" s="99">
        <v>166</v>
      </c>
      <c r="Q38" s="99">
        <v>166</v>
      </c>
      <c r="R38" s="99">
        <v>127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1479.8710000000001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1810</v>
      </c>
      <c r="C40" s="88">
        <f t="shared" ref="C40:Z40" si="6">IF(LEN(C$2)&gt;0,SUM(C35:C39),"")</f>
        <v>1669.9</v>
      </c>
      <c r="D40" s="88">
        <f t="shared" si="6"/>
        <v>1784</v>
      </c>
      <c r="E40" s="88">
        <f t="shared" si="6"/>
        <v>1782</v>
      </c>
      <c r="F40" s="88">
        <f t="shared" si="6"/>
        <v>1803</v>
      </c>
      <c r="G40" s="88">
        <f t="shared" si="6"/>
        <v>1758.6</v>
      </c>
      <c r="H40" s="88">
        <f t="shared" si="6"/>
        <v>1820</v>
      </c>
      <c r="I40" s="88">
        <f t="shared" si="6"/>
        <v>1663.8710000000001</v>
      </c>
      <c r="J40" s="88">
        <f t="shared" si="6"/>
        <v>1648</v>
      </c>
      <c r="K40" s="88">
        <f t="shared" si="6"/>
        <v>1645</v>
      </c>
      <c r="L40" s="88">
        <f t="shared" si="6"/>
        <v>1644</v>
      </c>
      <c r="M40" s="88">
        <f t="shared" si="6"/>
        <v>1654</v>
      </c>
      <c r="N40" s="88">
        <f t="shared" si="6"/>
        <v>1644</v>
      </c>
      <c r="O40" s="88">
        <f t="shared" si="6"/>
        <v>1645</v>
      </c>
      <c r="P40" s="88">
        <f t="shared" si="6"/>
        <v>1646</v>
      </c>
      <c r="Q40" s="88">
        <f t="shared" si="6"/>
        <v>1656</v>
      </c>
      <c r="R40" s="88">
        <f t="shared" si="6"/>
        <v>1605</v>
      </c>
      <c r="S40" s="88">
        <f t="shared" si="6"/>
        <v>1238.5999999999999</v>
      </c>
      <c r="T40" s="88">
        <f t="shared" si="6"/>
        <v>1709.1</v>
      </c>
      <c r="U40" s="88">
        <f t="shared" si="6"/>
        <v>1852</v>
      </c>
      <c r="V40" s="88">
        <f t="shared" si="6"/>
        <v>1851</v>
      </c>
      <c r="W40" s="88">
        <f t="shared" si="6"/>
        <v>1815.1</v>
      </c>
      <c r="X40" s="88">
        <f t="shared" si="6"/>
        <v>1793</v>
      </c>
      <c r="Y40" s="88">
        <f t="shared" si="6"/>
        <v>1300</v>
      </c>
      <c r="Z40" s="89" t="str">
        <f t="shared" si="6"/>
        <v/>
      </c>
      <c r="AA40" s="90">
        <f t="shared" si="5"/>
        <v>40437.170999999995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1270</v>
      </c>
      <c r="C45" s="99">
        <v>1129.9000000000001</v>
      </c>
      <c r="D45" s="99">
        <v>1244</v>
      </c>
      <c r="E45" s="99">
        <v>1252</v>
      </c>
      <c r="F45" s="99">
        <v>1253</v>
      </c>
      <c r="G45" s="99">
        <v>1208.5999999999999</v>
      </c>
      <c r="H45" s="99">
        <v>1270</v>
      </c>
      <c r="I45" s="99">
        <v>1089</v>
      </c>
      <c r="J45" s="99">
        <v>950</v>
      </c>
      <c r="K45" s="99">
        <v>950</v>
      </c>
      <c r="L45" s="99">
        <v>950</v>
      </c>
      <c r="M45" s="99">
        <v>950</v>
      </c>
      <c r="N45" s="99">
        <v>950</v>
      </c>
      <c r="O45" s="99">
        <v>950</v>
      </c>
      <c r="P45" s="99">
        <v>950</v>
      </c>
      <c r="Q45" s="99">
        <v>950</v>
      </c>
      <c r="R45" s="99">
        <v>950</v>
      </c>
      <c r="S45" s="99">
        <v>688.6</v>
      </c>
      <c r="T45" s="99">
        <v>1157.0999999999999</v>
      </c>
      <c r="U45" s="99">
        <v>1300</v>
      </c>
      <c r="V45" s="99">
        <v>1299</v>
      </c>
      <c r="W45" s="99">
        <v>1260.0999999999999</v>
      </c>
      <c r="X45" s="99">
        <v>1248</v>
      </c>
      <c r="Y45" s="99">
        <v>755</v>
      </c>
      <c r="Z45" s="100"/>
      <c r="AA45" s="79">
        <f t="shared" si="7"/>
        <v>25974.299999999996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1420</v>
      </c>
      <c r="C49" s="88">
        <f t="shared" ref="C49:Z49" si="8">IF(LEN(C$2)&gt;0,SUM(C43:C48),"")</f>
        <v>1279.9000000000001</v>
      </c>
      <c r="D49" s="88">
        <f t="shared" si="8"/>
        <v>1394</v>
      </c>
      <c r="E49" s="88">
        <f t="shared" si="8"/>
        <v>1402</v>
      </c>
      <c r="F49" s="88">
        <f t="shared" si="8"/>
        <v>1403</v>
      </c>
      <c r="G49" s="88">
        <f t="shared" si="8"/>
        <v>1358.6</v>
      </c>
      <c r="H49" s="88">
        <f t="shared" si="8"/>
        <v>1420</v>
      </c>
      <c r="I49" s="88">
        <f t="shared" si="8"/>
        <v>1239</v>
      </c>
      <c r="J49" s="88">
        <f t="shared" si="8"/>
        <v>1100</v>
      </c>
      <c r="K49" s="88">
        <f t="shared" si="8"/>
        <v>1100</v>
      </c>
      <c r="L49" s="88">
        <f t="shared" si="8"/>
        <v>1100</v>
      </c>
      <c r="M49" s="88">
        <f t="shared" si="8"/>
        <v>1100</v>
      </c>
      <c r="N49" s="88">
        <f t="shared" si="8"/>
        <v>1100</v>
      </c>
      <c r="O49" s="88">
        <f t="shared" si="8"/>
        <v>1100</v>
      </c>
      <c r="P49" s="88">
        <f t="shared" si="8"/>
        <v>1100</v>
      </c>
      <c r="Q49" s="88">
        <f t="shared" si="8"/>
        <v>1100</v>
      </c>
      <c r="R49" s="88">
        <f t="shared" si="8"/>
        <v>1100</v>
      </c>
      <c r="S49" s="88">
        <f t="shared" si="8"/>
        <v>838.6</v>
      </c>
      <c r="T49" s="88">
        <f t="shared" si="8"/>
        <v>1307.0999999999999</v>
      </c>
      <c r="U49" s="88">
        <f t="shared" si="8"/>
        <v>1450</v>
      </c>
      <c r="V49" s="88">
        <f t="shared" si="8"/>
        <v>1449</v>
      </c>
      <c r="W49" s="88">
        <f t="shared" si="8"/>
        <v>1410.1</v>
      </c>
      <c r="X49" s="88">
        <f t="shared" si="8"/>
        <v>1398</v>
      </c>
      <c r="Y49" s="88">
        <f t="shared" si="8"/>
        <v>905</v>
      </c>
      <c r="Z49" s="89" t="str">
        <f t="shared" si="8"/>
        <v/>
      </c>
      <c r="AA49" s="90">
        <f t="shared" si="7"/>
        <v>29574.299999999996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8393.0730000000003</v>
      </c>
      <c r="C52" s="88">
        <f t="shared" ref="C52:Z52" si="10">IF(LEN(C$2)&gt;0,SUM(C10:C15)+C26+C40,"")</f>
        <v>7934.3779999999988</v>
      </c>
      <c r="D52" s="88">
        <f t="shared" si="10"/>
        <v>7863.3859999999995</v>
      </c>
      <c r="E52" s="88">
        <f t="shared" si="10"/>
        <v>7722.0259999999989</v>
      </c>
      <c r="F52" s="88">
        <f t="shared" si="10"/>
        <v>7702.6509999999998</v>
      </c>
      <c r="G52" s="88">
        <f t="shared" si="10"/>
        <v>7775.7919999999995</v>
      </c>
      <c r="H52" s="88">
        <f t="shared" si="10"/>
        <v>8192.0439999999999</v>
      </c>
      <c r="I52" s="88">
        <f t="shared" si="10"/>
        <v>8531.6270000000004</v>
      </c>
      <c r="J52" s="88">
        <f t="shared" si="10"/>
        <v>8904.0119999999988</v>
      </c>
      <c r="K52" s="88">
        <f t="shared" si="10"/>
        <v>9165.0779999999995</v>
      </c>
      <c r="L52" s="88">
        <f t="shared" si="10"/>
        <v>9442.1579999999994</v>
      </c>
      <c r="M52" s="88">
        <f t="shared" si="10"/>
        <v>9712.6720000000005</v>
      </c>
      <c r="N52" s="88">
        <f t="shared" si="10"/>
        <v>9887.6910000000007</v>
      </c>
      <c r="O52" s="88">
        <f t="shared" si="10"/>
        <v>9927.2849999999999</v>
      </c>
      <c r="P52" s="88">
        <f t="shared" si="10"/>
        <v>9800.7479999999996</v>
      </c>
      <c r="Q52" s="88">
        <f t="shared" si="10"/>
        <v>9775.7760000000017</v>
      </c>
      <c r="R52" s="88">
        <f t="shared" si="10"/>
        <v>9740.8670000000002</v>
      </c>
      <c r="S52" s="88">
        <f t="shared" si="10"/>
        <v>9484.2850000000017</v>
      </c>
      <c r="T52" s="88">
        <f t="shared" si="10"/>
        <v>9869.0790000000015</v>
      </c>
      <c r="U52" s="88">
        <f t="shared" si="10"/>
        <v>9937.3270000000011</v>
      </c>
      <c r="V52" s="88">
        <f t="shared" si="10"/>
        <v>9936.1880000000001</v>
      </c>
      <c r="W52" s="88">
        <f t="shared" si="10"/>
        <v>9445.8940000000002</v>
      </c>
      <c r="X52" s="88">
        <f t="shared" si="10"/>
        <v>8916.2089999999989</v>
      </c>
      <c r="Y52" s="88">
        <f t="shared" si="10"/>
        <v>7932.8669999999993</v>
      </c>
      <c r="Z52" s="89" t="str">
        <f t="shared" si="10"/>
        <v/>
      </c>
      <c r="AA52" s="104">
        <f>SUM(B52:Z52)</f>
        <v>215993.11300000001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1270</v>
      </c>
      <c r="C4" s="18">
        <v>1129.9000000000001</v>
      </c>
      <c r="D4" s="18">
        <v>1244</v>
      </c>
      <c r="E4" s="18">
        <v>1252</v>
      </c>
      <c r="F4" s="18">
        <v>1253</v>
      </c>
      <c r="G4" s="18">
        <v>1208.5999999999999</v>
      </c>
      <c r="H4" s="18">
        <v>1270</v>
      </c>
      <c r="I4" s="18">
        <v>1089</v>
      </c>
      <c r="J4" s="18">
        <v>950</v>
      </c>
      <c r="K4" s="18">
        <v>950</v>
      </c>
      <c r="L4" s="18">
        <v>950</v>
      </c>
      <c r="M4" s="18">
        <v>950</v>
      </c>
      <c r="N4" s="18">
        <v>950</v>
      </c>
      <c r="O4" s="18">
        <v>950</v>
      </c>
      <c r="P4" s="18">
        <v>950</v>
      </c>
      <c r="Q4" s="18">
        <v>950</v>
      </c>
      <c r="R4" s="18">
        <v>950</v>
      </c>
      <c r="S4" s="18">
        <v>688.6</v>
      </c>
      <c r="T4" s="18">
        <v>1157.0999999999999</v>
      </c>
      <c r="U4" s="18">
        <v>1300</v>
      </c>
      <c r="V4" s="18">
        <v>1299</v>
      </c>
      <c r="W4" s="18">
        <v>1260.0999999999999</v>
      </c>
      <c r="X4" s="18">
        <v>1248</v>
      </c>
      <c r="Y4" s="18">
        <v>755</v>
      </c>
      <c r="Z4" s="19"/>
      <c r="AA4" s="111">
        <f>SUM(B4:Z4)</f>
        <v>25974.299999999996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89.52</v>
      </c>
      <c r="C7" s="117">
        <v>90</v>
      </c>
      <c r="D7" s="117">
        <v>86.24</v>
      </c>
      <c r="E7" s="117">
        <v>84.32</v>
      </c>
      <c r="F7" s="117">
        <v>84.6</v>
      </c>
      <c r="G7" s="117">
        <v>86.87</v>
      </c>
      <c r="H7" s="117">
        <v>88.14</v>
      </c>
      <c r="I7" s="117">
        <v>79.599999999999994</v>
      </c>
      <c r="J7" s="117">
        <v>0</v>
      </c>
      <c r="K7" s="117">
        <v>-0.1</v>
      </c>
      <c r="L7" s="117">
        <v>-1.58</v>
      </c>
      <c r="M7" s="117">
        <v>0</v>
      </c>
      <c r="N7" s="117">
        <v>0</v>
      </c>
      <c r="O7" s="117">
        <v>0</v>
      </c>
      <c r="P7" s="117">
        <v>0</v>
      </c>
      <c r="Q7" s="117">
        <v>0</v>
      </c>
      <c r="R7" s="117">
        <v>72.95</v>
      </c>
      <c r="S7" s="117">
        <v>96.64</v>
      </c>
      <c r="T7" s="117">
        <v>138.47</v>
      </c>
      <c r="U7" s="117">
        <v>240.13</v>
      </c>
      <c r="V7" s="117">
        <v>200</v>
      </c>
      <c r="W7" s="117">
        <v>142.35</v>
      </c>
      <c r="X7" s="117">
        <v>120.43</v>
      </c>
      <c r="Y7" s="117">
        <v>106.27</v>
      </c>
      <c r="Z7" s="118"/>
      <c r="AA7" s="119">
        <f>IF(SUM(B7:Z7)&lt;&gt;0,AVERAGEIF(B7:Z7,"&lt;&gt;"""),"")</f>
        <v>75.202083333333334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1270</v>
      </c>
      <c r="C21" s="129">
        <v>1129.9000000000001</v>
      </c>
      <c r="D21" s="129">
        <v>1244</v>
      </c>
      <c r="E21" s="129">
        <v>1252</v>
      </c>
      <c r="F21" s="129">
        <v>1253</v>
      </c>
      <c r="G21" s="129">
        <v>1208.5999999999999</v>
      </c>
      <c r="H21" s="129">
        <v>1270</v>
      </c>
      <c r="I21" s="129">
        <v>1089</v>
      </c>
      <c r="J21" s="129">
        <v>950</v>
      </c>
      <c r="K21" s="129">
        <v>950</v>
      </c>
      <c r="L21" s="129">
        <v>950</v>
      </c>
      <c r="M21" s="129">
        <v>950</v>
      </c>
      <c r="N21" s="129">
        <v>950</v>
      </c>
      <c r="O21" s="129">
        <v>950</v>
      </c>
      <c r="P21" s="129">
        <v>950</v>
      </c>
      <c r="Q21" s="129">
        <v>950</v>
      </c>
      <c r="R21" s="129">
        <v>950</v>
      </c>
      <c r="S21" s="129">
        <v>688.6</v>
      </c>
      <c r="T21" s="129">
        <v>1157.0999999999999</v>
      </c>
      <c r="U21" s="129">
        <v>1300</v>
      </c>
      <c r="V21" s="129">
        <v>1299</v>
      </c>
      <c r="W21" s="129">
        <v>1260.0999999999999</v>
      </c>
      <c r="X21" s="129">
        <v>1248</v>
      </c>
      <c r="Y21" s="130">
        <v>755</v>
      </c>
      <c r="Z21" s="131"/>
      <c r="AA21" s="132">
        <f t="shared" si="2"/>
        <v>25974.299999999996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1270</v>
      </c>
      <c r="C24" s="135">
        <f t="shared" si="3"/>
        <v>1129.9000000000001</v>
      </c>
      <c r="D24" s="135">
        <f t="shared" si="3"/>
        <v>1244</v>
      </c>
      <c r="E24" s="135">
        <f t="shared" si="3"/>
        <v>1252</v>
      </c>
      <c r="F24" s="135">
        <f t="shared" si="3"/>
        <v>1253</v>
      </c>
      <c r="G24" s="135">
        <f t="shared" si="3"/>
        <v>1208.5999999999999</v>
      </c>
      <c r="H24" s="135">
        <f t="shared" si="3"/>
        <v>1270</v>
      </c>
      <c r="I24" s="135">
        <f t="shared" si="3"/>
        <v>1089</v>
      </c>
      <c r="J24" s="135">
        <f t="shared" si="3"/>
        <v>950</v>
      </c>
      <c r="K24" s="135">
        <f t="shared" si="3"/>
        <v>950</v>
      </c>
      <c r="L24" s="135">
        <f t="shared" si="3"/>
        <v>950</v>
      </c>
      <c r="M24" s="135">
        <f t="shared" si="3"/>
        <v>950</v>
      </c>
      <c r="N24" s="135">
        <f t="shared" si="3"/>
        <v>950</v>
      </c>
      <c r="O24" s="135">
        <f t="shared" si="3"/>
        <v>950</v>
      </c>
      <c r="P24" s="135">
        <f t="shared" si="3"/>
        <v>950</v>
      </c>
      <c r="Q24" s="135">
        <f t="shared" si="3"/>
        <v>950</v>
      </c>
      <c r="R24" s="135">
        <f t="shared" si="3"/>
        <v>950</v>
      </c>
      <c r="S24" s="135">
        <f t="shared" si="3"/>
        <v>688.6</v>
      </c>
      <c r="T24" s="135">
        <f t="shared" si="3"/>
        <v>1157.0999999999999</v>
      </c>
      <c r="U24" s="135">
        <f t="shared" si="3"/>
        <v>1300</v>
      </c>
      <c r="V24" s="135">
        <f t="shared" si="3"/>
        <v>1299</v>
      </c>
      <c r="W24" s="135">
        <f t="shared" si="3"/>
        <v>1260.0999999999999</v>
      </c>
      <c r="X24" s="135">
        <f t="shared" si="3"/>
        <v>1248</v>
      </c>
      <c r="Y24" s="135">
        <f t="shared" si="3"/>
        <v>755</v>
      </c>
      <c r="Z24" s="136" t="str">
        <f t="shared" si="3"/>
        <v/>
      </c>
      <c r="AA24" s="90">
        <f t="shared" si="2"/>
        <v>25974.299999999996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2025-08-12T11:06:59Z</dcterms:created>
  <dcterms:modified xsi:type="dcterms:W3CDTF">2025-08-12T11:07:01Z</dcterms:modified>
</cp:coreProperties>
</file>