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<sst xmlns="http://schemas.openxmlformats.org/spreadsheetml/2006/main" count="119" uniqueCount="54">
  <si>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15/07/2025 14:07:31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</si>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</sst>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F08-417C-BBE4-B81109CF58F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F08-417C-BBE4-B81109CF58F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F08-417C-BBE4-B81109CF58F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F08-417C-BBE4-B81109CF58F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F08-417C-BBE4-B81109CF58F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F08-417C-BBE4-B81109CF58F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F08-417C-BBE4-B81109CF58F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442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450</c:v>
                </c:pt>
                <c:pt idx="19">
                  <c:v>450</c:v>
                </c:pt>
                <c:pt idx="20">
                  <c:v>450</c:v>
                </c:pt>
                <c:pt idx="21">
                  <c:v>450</c:v>
                </c:pt>
                <c:pt idx="22">
                  <c:v>450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F08-417C-BBE4-B81109CF58F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133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168</c:v>
                </c:pt>
                <c:pt idx="7">
                  <c:v>218</c:v>
                </c:pt>
                <c:pt idx="8">
                  <c:v>255</c:v>
                </c:pt>
                <c:pt idx="9">
                  <c:v>129</c:v>
                </c:pt>
                <c:pt idx="10">
                  <c:v>129</c:v>
                </c:pt>
                <c:pt idx="11">
                  <c:v>129</c:v>
                </c:pt>
                <c:pt idx="12">
                  <c:v>129</c:v>
                </c:pt>
                <c:pt idx="13">
                  <c:v>129</c:v>
                </c:pt>
                <c:pt idx="14">
                  <c:v>129</c:v>
                </c:pt>
                <c:pt idx="15">
                  <c:v>129</c:v>
                </c:pt>
                <c:pt idx="16">
                  <c:v>141</c:v>
                </c:pt>
                <c:pt idx="17">
                  <c:v>329</c:v>
                </c:pt>
                <c:pt idx="18">
                  <c:v>346</c:v>
                </c:pt>
                <c:pt idx="19">
                  <c:v>344</c:v>
                </c:pt>
                <c:pt idx="20">
                  <c:v>341</c:v>
                </c:pt>
                <c:pt idx="21">
                  <c:v>311</c:v>
                </c:pt>
                <c:pt idx="22">
                  <c:v>276</c:v>
                </c:pt>
                <c:pt idx="23">
                  <c:v>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F08-417C-BBE4-B81109CF58F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4412.8999999999996</c:v>
                </c:pt>
                <c:pt idx="1">
                  <c:v>3985.6000000000004</c:v>
                </c:pt>
                <c:pt idx="2">
                  <c:v>3397.4700000000003</c:v>
                </c:pt>
                <c:pt idx="3">
                  <c:v>3382.9</c:v>
                </c:pt>
                <c:pt idx="4">
                  <c:v>3382.9</c:v>
                </c:pt>
                <c:pt idx="5">
                  <c:v>3415.8469999999998</c:v>
                </c:pt>
                <c:pt idx="6">
                  <c:v>4184.7890000000007</c:v>
                </c:pt>
                <c:pt idx="7">
                  <c:v>3964.3180000000002</c:v>
                </c:pt>
                <c:pt idx="8">
                  <c:v>3022.9</c:v>
                </c:pt>
                <c:pt idx="9">
                  <c:v>2399.9</c:v>
                </c:pt>
                <c:pt idx="10">
                  <c:v>2149.9</c:v>
                </c:pt>
                <c:pt idx="11">
                  <c:v>2149.9</c:v>
                </c:pt>
                <c:pt idx="12">
                  <c:v>2149.9</c:v>
                </c:pt>
                <c:pt idx="13">
                  <c:v>2149.9</c:v>
                </c:pt>
                <c:pt idx="14">
                  <c:v>2279.2160000000003</c:v>
                </c:pt>
                <c:pt idx="15">
                  <c:v>3134.3910000000001</c:v>
                </c:pt>
                <c:pt idx="16">
                  <c:v>4048.6669999999999</c:v>
                </c:pt>
                <c:pt idx="17">
                  <c:v>4087.2150000000001</c:v>
                </c:pt>
                <c:pt idx="18">
                  <c:v>4544.2269999999999</c:v>
                </c:pt>
                <c:pt idx="19">
                  <c:v>4626.7890000000007</c:v>
                </c:pt>
                <c:pt idx="20">
                  <c:v>4624.2669999999998</c:v>
                </c:pt>
                <c:pt idx="21">
                  <c:v>4716.04</c:v>
                </c:pt>
                <c:pt idx="22">
                  <c:v>4731.7749999999996</c:v>
                </c:pt>
                <c:pt idx="23">
                  <c:v>4805.9130000000005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08-417C-BBE4-B81109CF58F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96</c:v>
                </c:pt>
                <c:pt idx="1">
                  <c:v>156.19999999999999</c:v>
                </c:pt>
                <c:pt idx="2">
                  <c:v>526.1</c:v>
                </c:pt>
                <c:pt idx="3">
                  <c:v>357.1</c:v>
                </c:pt>
                <c:pt idx="4">
                  <c:v>195</c:v>
                </c:pt>
                <c:pt idx="5">
                  <c:v>205.4</c:v>
                </c:pt>
                <c:pt idx="6">
                  <c:v>50</c:v>
                </c:pt>
                <c:pt idx="7">
                  <c:v>50</c:v>
                </c:pt>
                <c:pt idx="8">
                  <c:v>50</c:v>
                </c:pt>
                <c:pt idx="9">
                  <c:v>22</c:v>
                </c:pt>
                <c:pt idx="10">
                  <c:v>17</c:v>
                </c:pt>
                <c:pt idx="11">
                  <c:v>19</c:v>
                </c:pt>
                <c:pt idx="12">
                  <c:v>22</c:v>
                </c:pt>
                <c:pt idx="13">
                  <c:v>40</c:v>
                </c:pt>
                <c:pt idx="14">
                  <c:v>35</c:v>
                </c:pt>
                <c:pt idx="15">
                  <c:v>30</c:v>
                </c:pt>
                <c:pt idx="16">
                  <c:v>50</c:v>
                </c:pt>
                <c:pt idx="17">
                  <c:v>749.5</c:v>
                </c:pt>
                <c:pt idx="18">
                  <c:v>685</c:v>
                </c:pt>
                <c:pt idx="19">
                  <c:v>539.5</c:v>
                </c:pt>
                <c:pt idx="20">
                  <c:v>787.3</c:v>
                </c:pt>
                <c:pt idx="21">
                  <c:v>709.8</c:v>
                </c:pt>
                <c:pt idx="22">
                  <c:v>925.4</c:v>
                </c:pt>
                <c:pt idx="23">
                  <c:v>1212.5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08-417C-BBE4-B81109CF58F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2686.5970000000002</c:v>
                </c:pt>
                <c:pt idx="1">
                  <c:v>2736.0790000000002</c:v>
                </c:pt>
                <c:pt idx="2">
                  <c:v>2798.9329999999995</c:v>
                </c:pt>
                <c:pt idx="3">
                  <c:v>2871.37</c:v>
                </c:pt>
                <c:pt idx="4">
                  <c:v>2915.1080000000006</c:v>
                </c:pt>
                <c:pt idx="5">
                  <c:v>3004.7110000000007</c:v>
                </c:pt>
                <c:pt idx="6">
                  <c:v>3526.5889999999995</c:v>
                </c:pt>
                <c:pt idx="7">
                  <c:v>4847.8409999999994</c:v>
                </c:pt>
                <c:pt idx="8">
                  <c:v>6464.3759999999993</c:v>
                </c:pt>
                <c:pt idx="9">
                  <c:v>7692.7599999999993</c:v>
                </c:pt>
                <c:pt idx="10">
                  <c:v>8555.1519999999982</c:v>
                </c:pt>
                <c:pt idx="11">
                  <c:v>8920.5020000000004</c:v>
                </c:pt>
                <c:pt idx="12">
                  <c:v>8993.7069999999985</c:v>
                </c:pt>
                <c:pt idx="13">
                  <c:v>8763.6080000000002</c:v>
                </c:pt>
                <c:pt idx="14">
                  <c:v>8186.0949999999993</c:v>
                </c:pt>
                <c:pt idx="15">
                  <c:v>7175.9019999999991</c:v>
                </c:pt>
                <c:pt idx="16">
                  <c:v>5875.1000000000022</c:v>
                </c:pt>
                <c:pt idx="17">
                  <c:v>4262.107</c:v>
                </c:pt>
                <c:pt idx="18">
                  <c:v>2608.8259999999996</c:v>
                </c:pt>
                <c:pt idx="19">
                  <c:v>1669.2369999999999</c:v>
                </c:pt>
                <c:pt idx="20">
                  <c:v>1337.9880000000001</c:v>
                </c:pt>
                <c:pt idx="21">
                  <c:v>1131.702</c:v>
                </c:pt>
                <c:pt idx="22">
                  <c:v>968.62000000000023</c:v>
                </c:pt>
                <c:pt idx="23">
                  <c:v>858.29700000000014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08-417C-BBE4-B81109CF58F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141</c:v>
                </c:pt>
                <c:pt idx="1">
                  <c:v>141</c:v>
                </c:pt>
                <c:pt idx="2">
                  <c:v>142</c:v>
                </c:pt>
                <c:pt idx="3">
                  <c:v>142</c:v>
                </c:pt>
                <c:pt idx="4">
                  <c:v>141</c:v>
                </c:pt>
                <c:pt idx="5">
                  <c:v>141</c:v>
                </c:pt>
                <c:pt idx="6">
                  <c:v>142</c:v>
                </c:pt>
                <c:pt idx="7">
                  <c:v>150</c:v>
                </c:pt>
                <c:pt idx="8">
                  <c:v>166</c:v>
                </c:pt>
                <c:pt idx="9">
                  <c:v>180</c:v>
                </c:pt>
                <c:pt idx="10">
                  <c:v>190</c:v>
                </c:pt>
                <c:pt idx="11">
                  <c:v>195</c:v>
                </c:pt>
                <c:pt idx="12">
                  <c:v>196</c:v>
                </c:pt>
                <c:pt idx="13">
                  <c:v>192</c:v>
                </c:pt>
                <c:pt idx="14">
                  <c:v>187</c:v>
                </c:pt>
                <c:pt idx="15">
                  <c:v>176</c:v>
                </c:pt>
                <c:pt idx="16">
                  <c:v>162</c:v>
                </c:pt>
                <c:pt idx="17">
                  <c:v>147</c:v>
                </c:pt>
                <c:pt idx="18">
                  <c:v>132</c:v>
                </c:pt>
                <c:pt idx="19">
                  <c:v>121</c:v>
                </c:pt>
                <c:pt idx="20">
                  <c:v>115</c:v>
                </c:pt>
                <c:pt idx="21">
                  <c:v>108</c:v>
                </c:pt>
                <c:pt idx="22">
                  <c:v>97</c:v>
                </c:pt>
                <c:pt idx="23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08-417C-BBE4-B81109CF58F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320</c:v>
                </c:pt>
                <c:pt idx="1">
                  <c:v>186</c:v>
                </c:pt>
                <c:pt idx="2">
                  <c:v>102</c:v>
                </c:pt>
                <c:pt idx="3">
                  <c:v>102</c:v>
                </c:pt>
                <c:pt idx="4">
                  <c:v>156</c:v>
                </c:pt>
                <c:pt idx="5">
                  <c:v>148</c:v>
                </c:pt>
                <c:pt idx="6">
                  <c:v>202</c:v>
                </c:pt>
                <c:pt idx="7">
                  <c:v>176</c:v>
                </c:pt>
                <c:pt idx="8">
                  <c:v>176</c:v>
                </c:pt>
                <c:pt idx="9">
                  <c:v>96</c:v>
                </c:pt>
                <c:pt idx="10">
                  <c:v>64</c:v>
                </c:pt>
                <c:pt idx="11">
                  <c:v>38</c:v>
                </c:pt>
                <c:pt idx="12">
                  <c:v>42</c:v>
                </c:pt>
                <c:pt idx="13">
                  <c:v>42</c:v>
                </c:pt>
                <c:pt idx="14">
                  <c:v>38</c:v>
                </c:pt>
                <c:pt idx="15">
                  <c:v>38</c:v>
                </c:pt>
                <c:pt idx="16">
                  <c:v>38</c:v>
                </c:pt>
                <c:pt idx="17">
                  <c:v>352</c:v>
                </c:pt>
                <c:pt idx="18">
                  <c:v>1194</c:v>
                </c:pt>
                <c:pt idx="19">
                  <c:v>1615</c:v>
                </c:pt>
                <c:pt idx="20">
                  <c:v>1628</c:v>
                </c:pt>
                <c:pt idx="21">
                  <c:v>1681</c:v>
                </c:pt>
                <c:pt idx="22">
                  <c:v>1123</c:v>
                </c:pt>
                <c:pt idx="23">
                  <c:v>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08-417C-BBE4-B81109CF5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97</c:v>
                </c:pt>
                <c:pt idx="1">
                  <c:v>90.49</c:v>
                </c:pt>
                <c:pt idx="2">
                  <c:v>83.51</c:v>
                </c:pt>
                <c:pt idx="3">
                  <c:v>79.900000000000006</c:v>
                </c:pt>
                <c:pt idx="4">
                  <c:v>80.290000000000006</c:v>
                </c:pt>
                <c:pt idx="5">
                  <c:v>86.05</c:v>
                </c:pt>
                <c:pt idx="6">
                  <c:v>104.11</c:v>
                </c:pt>
                <c:pt idx="7">
                  <c:v>98.25</c:v>
                </c:pt>
                <c:pt idx="8">
                  <c:v>71.69</c:v>
                </c:pt>
                <c:pt idx="9">
                  <c:v>41.05</c:v>
                </c:pt>
                <c:pt idx="10">
                  <c:v>25.99</c:v>
                </c:pt>
                <c:pt idx="11">
                  <c:v>22.71</c:v>
                </c:pt>
                <c:pt idx="12">
                  <c:v>50.01</c:v>
                </c:pt>
                <c:pt idx="13">
                  <c:v>89.37</c:v>
                </c:pt>
                <c:pt idx="14">
                  <c:v>93.99</c:v>
                </c:pt>
                <c:pt idx="15">
                  <c:v>103.35</c:v>
                </c:pt>
                <c:pt idx="16">
                  <c:v>107.87</c:v>
                </c:pt>
                <c:pt idx="17">
                  <c:v>111.23</c:v>
                </c:pt>
                <c:pt idx="18">
                  <c:v>128.59</c:v>
                </c:pt>
                <c:pt idx="19">
                  <c:v>150</c:v>
                </c:pt>
                <c:pt idx="20">
                  <c:v>161.12</c:v>
                </c:pt>
                <c:pt idx="21">
                  <c:v>148.46</c:v>
                </c:pt>
                <c:pt idx="22">
                  <c:v>143.72</c:v>
                </c:pt>
                <c:pt idx="23">
                  <c:v>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08-417C-BBE4-B81109CF5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160.5</c:v>
                </c:pt>
                <c:pt idx="1">
                  <c:v>153.5</c:v>
                </c:pt>
                <c:pt idx="2">
                  <c:v>149</c:v>
                </c:pt>
                <c:pt idx="3">
                  <c:v>144.5</c:v>
                </c:pt>
                <c:pt idx="4">
                  <c:v>144</c:v>
                </c:pt>
                <c:pt idx="5">
                  <c:v>146</c:v>
                </c:pt>
                <c:pt idx="6">
                  <c:v>151</c:v>
                </c:pt>
                <c:pt idx="7">
                  <c:v>145.5</c:v>
                </c:pt>
                <c:pt idx="8">
                  <c:v>133.5</c:v>
                </c:pt>
                <c:pt idx="9">
                  <c:v>119.5</c:v>
                </c:pt>
                <c:pt idx="10">
                  <c:v>110.5</c:v>
                </c:pt>
                <c:pt idx="11">
                  <c:v>108</c:v>
                </c:pt>
                <c:pt idx="12">
                  <c:v>111.5</c:v>
                </c:pt>
                <c:pt idx="13">
                  <c:v>116</c:v>
                </c:pt>
                <c:pt idx="14">
                  <c:v>122.5</c:v>
                </c:pt>
                <c:pt idx="15">
                  <c:v>135</c:v>
                </c:pt>
                <c:pt idx="16">
                  <c:v>155</c:v>
                </c:pt>
                <c:pt idx="17">
                  <c:v>176.5</c:v>
                </c:pt>
                <c:pt idx="18">
                  <c:v>196</c:v>
                </c:pt>
                <c:pt idx="19">
                  <c:v>203</c:v>
                </c:pt>
                <c:pt idx="20">
                  <c:v>205</c:v>
                </c:pt>
                <c:pt idx="21">
                  <c:v>197.5</c:v>
                </c:pt>
                <c:pt idx="22">
                  <c:v>188.5</c:v>
                </c:pt>
                <c:pt idx="23">
                  <c:v>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CC-4313-A4B8-F737279B55F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803.02699999999993</c:v>
                </c:pt>
                <c:pt idx="1">
                  <c:v>822.06200000000001</c:v>
                </c:pt>
                <c:pt idx="2">
                  <c:v>781.98100000000011</c:v>
                </c:pt>
                <c:pt idx="3">
                  <c:v>829.56799999999998</c:v>
                </c:pt>
                <c:pt idx="4">
                  <c:v>835.02199999999993</c:v>
                </c:pt>
                <c:pt idx="5">
                  <c:v>847.09799999999996</c:v>
                </c:pt>
                <c:pt idx="6">
                  <c:v>763.995</c:v>
                </c:pt>
                <c:pt idx="7">
                  <c:v>826.94200000000001</c:v>
                </c:pt>
                <c:pt idx="8">
                  <c:v>799.46100000000001</c:v>
                </c:pt>
                <c:pt idx="9">
                  <c:v>848.10400000000004</c:v>
                </c:pt>
                <c:pt idx="10">
                  <c:v>870.57500000000005</c:v>
                </c:pt>
                <c:pt idx="11">
                  <c:v>873.35899999999992</c:v>
                </c:pt>
                <c:pt idx="12">
                  <c:v>880.22800000000007</c:v>
                </c:pt>
                <c:pt idx="13">
                  <c:v>868.68499999999995</c:v>
                </c:pt>
                <c:pt idx="14">
                  <c:v>874.351</c:v>
                </c:pt>
                <c:pt idx="15">
                  <c:v>889.39800000000002</c:v>
                </c:pt>
                <c:pt idx="16">
                  <c:v>767.46499999999992</c:v>
                </c:pt>
                <c:pt idx="17">
                  <c:v>748.42200000000003</c:v>
                </c:pt>
                <c:pt idx="18">
                  <c:v>689.36099999999999</c:v>
                </c:pt>
                <c:pt idx="19">
                  <c:v>677.18900000000008</c:v>
                </c:pt>
                <c:pt idx="20">
                  <c:v>680.15499999999997</c:v>
                </c:pt>
                <c:pt idx="21">
                  <c:v>695.87900000000002</c:v>
                </c:pt>
                <c:pt idx="22">
                  <c:v>765.30399999999997</c:v>
                </c:pt>
                <c:pt idx="23">
                  <c:v>781.33500000000004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CC-4313-A4B8-F737279B55F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1538.4509999999998</c:v>
                </c:pt>
                <c:pt idx="1">
                  <c:v>1503.8230000000001</c:v>
                </c:pt>
                <c:pt idx="2">
                  <c:v>1503.2859999999996</c:v>
                </c:pt>
                <c:pt idx="3">
                  <c:v>1498.3330000000001</c:v>
                </c:pt>
                <c:pt idx="4">
                  <c:v>1516.145</c:v>
                </c:pt>
                <c:pt idx="5">
                  <c:v>1627.8910000000001</c:v>
                </c:pt>
                <c:pt idx="6">
                  <c:v>1855.35</c:v>
                </c:pt>
                <c:pt idx="7">
                  <c:v>2004.5170000000003</c:v>
                </c:pt>
                <c:pt idx="8">
                  <c:v>2118.09</c:v>
                </c:pt>
                <c:pt idx="9">
                  <c:v>2120.866</c:v>
                </c:pt>
                <c:pt idx="10">
                  <c:v>2115.9189999999994</c:v>
                </c:pt>
                <c:pt idx="11">
                  <c:v>2140.6359999999995</c:v>
                </c:pt>
                <c:pt idx="12">
                  <c:v>2123.2510000000002</c:v>
                </c:pt>
                <c:pt idx="13">
                  <c:v>2095.0440000000003</c:v>
                </c:pt>
                <c:pt idx="14">
                  <c:v>2052.7820000000002</c:v>
                </c:pt>
                <c:pt idx="15">
                  <c:v>2050.2020000000002</c:v>
                </c:pt>
                <c:pt idx="16">
                  <c:v>2089.2730000000001</c:v>
                </c:pt>
                <c:pt idx="17">
                  <c:v>2042.2739999999999</c:v>
                </c:pt>
                <c:pt idx="18">
                  <c:v>2017.163</c:v>
                </c:pt>
                <c:pt idx="19">
                  <c:v>1941.566</c:v>
                </c:pt>
                <c:pt idx="20">
                  <c:v>1812.722</c:v>
                </c:pt>
                <c:pt idx="21">
                  <c:v>1686.0309999999999</c:v>
                </c:pt>
                <c:pt idx="22">
                  <c:v>1580.287</c:v>
                </c:pt>
                <c:pt idx="23">
                  <c:v>1537.0650000000001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CC-4313-A4B8-F737279B55F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4250.7049999999999</c:v>
                </c:pt>
                <c:pt idx="1">
                  <c:v>3909.5189999999993</c:v>
                </c:pt>
                <c:pt idx="2">
                  <c:v>3744.2109999999998</c:v>
                </c:pt>
                <c:pt idx="3">
                  <c:v>3599.9470000000001</c:v>
                </c:pt>
                <c:pt idx="4">
                  <c:v>3506.8319999999994</c:v>
                </c:pt>
                <c:pt idx="5">
                  <c:v>3501.5149999999999</c:v>
                </c:pt>
                <c:pt idx="6">
                  <c:v>3855.8310000000001</c:v>
                </c:pt>
                <c:pt idx="7">
                  <c:v>4294.9920000000002</c:v>
                </c:pt>
                <c:pt idx="8">
                  <c:v>4847.7310000000007</c:v>
                </c:pt>
                <c:pt idx="9">
                  <c:v>5200.9629999999997</c:v>
                </c:pt>
                <c:pt idx="10">
                  <c:v>5473.8390000000009</c:v>
                </c:pt>
                <c:pt idx="11">
                  <c:v>5736.4070000000002</c:v>
                </c:pt>
                <c:pt idx="12">
                  <c:v>5914.6280000000006</c:v>
                </c:pt>
                <c:pt idx="13">
                  <c:v>5949.6610000000001</c:v>
                </c:pt>
                <c:pt idx="14">
                  <c:v>5808.6480000000001</c:v>
                </c:pt>
                <c:pt idx="15">
                  <c:v>5770.5839999999998</c:v>
                </c:pt>
                <c:pt idx="16">
                  <c:v>5762.2059999999992</c:v>
                </c:pt>
                <c:pt idx="17">
                  <c:v>5711.3670000000002</c:v>
                </c:pt>
                <c:pt idx="18">
                  <c:v>5703.4290000000001</c:v>
                </c:pt>
                <c:pt idx="19">
                  <c:v>5566.9090000000006</c:v>
                </c:pt>
                <c:pt idx="20">
                  <c:v>5595.6550000000007</c:v>
                </c:pt>
                <c:pt idx="21">
                  <c:v>5443.0170000000007</c:v>
                </c:pt>
                <c:pt idx="22">
                  <c:v>5133.701</c:v>
                </c:pt>
                <c:pt idx="23">
                  <c:v>4693.3510000000006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CC-4313-A4B8-F737279B55F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424</c:v>
                </c:pt>
                <c:pt idx="1">
                  <c:v>409</c:v>
                </c:pt>
                <c:pt idx="2">
                  <c:v>395</c:v>
                </c:pt>
                <c:pt idx="3">
                  <c:v>386.99999999999994</c:v>
                </c:pt>
                <c:pt idx="4">
                  <c:v>391.00000000000006</c:v>
                </c:pt>
                <c:pt idx="5">
                  <c:v>400.00000000000006</c:v>
                </c:pt>
                <c:pt idx="6">
                  <c:v>460</c:v>
                </c:pt>
                <c:pt idx="7">
                  <c:v>518</c:v>
                </c:pt>
                <c:pt idx="8">
                  <c:v>571</c:v>
                </c:pt>
                <c:pt idx="9">
                  <c:v>598</c:v>
                </c:pt>
                <c:pt idx="10">
                  <c:v>604.00000000000011</c:v>
                </c:pt>
                <c:pt idx="11">
                  <c:v>617.00000000000011</c:v>
                </c:pt>
                <c:pt idx="12">
                  <c:v>627</c:v>
                </c:pt>
                <c:pt idx="13">
                  <c:v>621</c:v>
                </c:pt>
                <c:pt idx="14">
                  <c:v>609</c:v>
                </c:pt>
                <c:pt idx="15">
                  <c:v>604.00000000000011</c:v>
                </c:pt>
                <c:pt idx="16">
                  <c:v>611</c:v>
                </c:pt>
                <c:pt idx="17">
                  <c:v>626</c:v>
                </c:pt>
                <c:pt idx="18">
                  <c:v>628</c:v>
                </c:pt>
                <c:pt idx="19">
                  <c:v>615</c:v>
                </c:pt>
                <c:pt idx="20">
                  <c:v>606.00000000000011</c:v>
                </c:pt>
                <c:pt idx="21">
                  <c:v>569.00000000000011</c:v>
                </c:pt>
                <c:pt idx="22">
                  <c:v>523</c:v>
                </c:pt>
                <c:pt idx="23">
                  <c:v>464.00000000000006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CC-4313-A4B8-F737279B55F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DCC-4313-A4B8-F737279B55F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DCC-4313-A4B8-F737279B55F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DCC-4313-A4B8-F737279B55F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DCC-4313-A4B8-F737279B55F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CDCC-4313-A4B8-F737279B55F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1029.8</c:v>
                </c:pt>
                <c:pt idx="1">
                  <c:v>803</c:v>
                </c:pt>
                <c:pt idx="2">
                  <c:v>789</c:v>
                </c:pt>
                <c:pt idx="3">
                  <c:v>792</c:v>
                </c:pt>
                <c:pt idx="4">
                  <c:v>793</c:v>
                </c:pt>
                <c:pt idx="5">
                  <c:v>790</c:v>
                </c:pt>
                <c:pt idx="6">
                  <c:v>1472.9</c:v>
                </c:pt>
                <c:pt idx="7">
                  <c:v>1917</c:v>
                </c:pt>
                <c:pt idx="8">
                  <c:v>1966.5</c:v>
                </c:pt>
                <c:pt idx="9">
                  <c:v>1934.2</c:v>
                </c:pt>
                <c:pt idx="10">
                  <c:v>2122.1999999999998</c:v>
                </c:pt>
                <c:pt idx="11">
                  <c:v>2168</c:v>
                </c:pt>
                <c:pt idx="12">
                  <c:v>2068</c:v>
                </c:pt>
                <c:pt idx="13">
                  <c:v>1968.1</c:v>
                </c:pt>
                <c:pt idx="14">
                  <c:v>1689</c:v>
                </c:pt>
                <c:pt idx="15">
                  <c:v>1536.1</c:v>
                </c:pt>
                <c:pt idx="16">
                  <c:v>1231.8</c:v>
                </c:pt>
                <c:pt idx="17">
                  <c:v>915</c:v>
                </c:pt>
                <c:pt idx="18">
                  <c:v>707.3</c:v>
                </c:pt>
                <c:pt idx="19">
                  <c:v>338</c:v>
                </c:pt>
                <c:pt idx="20">
                  <c:v>359</c:v>
                </c:pt>
                <c:pt idx="21">
                  <c:v>491.1</c:v>
                </c:pt>
                <c:pt idx="22">
                  <c:v>356</c:v>
                </c:pt>
                <c:pt idx="23">
                  <c:v>380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DCC-4313-A4B8-F737279B55F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23.44</c:v>
                </c:pt>
                <c:pt idx="6">
                  <c:v>16.286999999999999</c:v>
                </c:pt>
                <c:pt idx="7">
                  <c:v>1.208</c:v>
                </c:pt>
                <c:pt idx="17">
                  <c:v>9.2940000000000005</c:v>
                </c:pt>
                <c:pt idx="18">
                  <c:v>18.791</c:v>
                </c:pt>
                <c:pt idx="19">
                  <c:v>23.823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DCC-4313-A4B8-F737279B55F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DCC-4313-A4B8-F737279B55F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DCC-4313-A4B8-F737279B5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97</c:v>
                </c:pt>
                <c:pt idx="1">
                  <c:v>90.49</c:v>
                </c:pt>
                <c:pt idx="2">
                  <c:v>83.51</c:v>
                </c:pt>
                <c:pt idx="3">
                  <c:v>79.900000000000006</c:v>
                </c:pt>
                <c:pt idx="4">
                  <c:v>80.290000000000006</c:v>
                </c:pt>
                <c:pt idx="5">
                  <c:v>86.05</c:v>
                </c:pt>
                <c:pt idx="6">
                  <c:v>104.11</c:v>
                </c:pt>
                <c:pt idx="7">
                  <c:v>98.25</c:v>
                </c:pt>
                <c:pt idx="8">
                  <c:v>71.69</c:v>
                </c:pt>
                <c:pt idx="9">
                  <c:v>41.05</c:v>
                </c:pt>
                <c:pt idx="10">
                  <c:v>25.99</c:v>
                </c:pt>
                <c:pt idx="11">
                  <c:v>22.71</c:v>
                </c:pt>
                <c:pt idx="12">
                  <c:v>50.01</c:v>
                </c:pt>
                <c:pt idx="13">
                  <c:v>89.37</c:v>
                </c:pt>
                <c:pt idx="14">
                  <c:v>93.99</c:v>
                </c:pt>
                <c:pt idx="15">
                  <c:v>103.35</c:v>
                </c:pt>
                <c:pt idx="16">
                  <c:v>107.87</c:v>
                </c:pt>
                <c:pt idx="17">
                  <c:v>111.23</c:v>
                </c:pt>
                <c:pt idx="18">
                  <c:v>128.59</c:v>
                </c:pt>
                <c:pt idx="19">
                  <c:v>150</c:v>
                </c:pt>
                <c:pt idx="20">
                  <c:v>161.12</c:v>
                </c:pt>
                <c:pt idx="21">
                  <c:v>148.46</c:v>
                </c:pt>
                <c:pt idx="22">
                  <c:v>143.72</c:v>
                </c:pt>
                <c:pt idx="23">
                  <c:v>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DCC-4313-A4B8-F737279B5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8231.4970000000012</v>
      </c>
      <c r="C4" s="18">
        <v>7625.8790000000008</v>
      </c>
      <c r="D4" s="18">
        <v>7387.5029999999997</v>
      </c>
      <c r="E4" s="18">
        <v>7276.37</v>
      </c>
      <c r="F4" s="18">
        <v>7211.0080000000016</v>
      </c>
      <c r="G4" s="18">
        <v>7335.9580000000005</v>
      </c>
      <c r="H4" s="18">
        <v>8575.3780000000006</v>
      </c>
      <c r="I4" s="18">
        <v>9708.1589999999997</v>
      </c>
      <c r="J4" s="18">
        <v>10436.276000000002</v>
      </c>
      <c r="K4" s="18">
        <v>10821.66</v>
      </c>
      <c r="L4" s="18">
        <v>11407.051999999998</v>
      </c>
      <c r="M4" s="18">
        <v>11753.402</v>
      </c>
      <c r="N4" s="18">
        <v>11834.606999999998</v>
      </c>
      <c r="O4" s="18">
        <v>11618.508</v>
      </c>
      <c r="P4" s="18">
        <v>11156.311000000002</v>
      </c>
      <c r="Q4" s="18">
        <v>10985.292999999998</v>
      </c>
      <c r="R4" s="18">
        <v>10616.767000000002</v>
      </c>
      <c r="S4" s="18">
        <v>10228.821999999998</v>
      </c>
      <c r="T4" s="18">
        <v>9960.0529999999981</v>
      </c>
      <c r="U4" s="18">
        <v>9365.5259999999998</v>
      </c>
      <c r="V4" s="18">
        <v>9283.5550000000003</v>
      </c>
      <c r="W4" s="18">
        <v>9107.5419999999995</v>
      </c>
      <c r="X4" s="18">
        <v>8571.7950000000001</v>
      </c>
      <c r="Y4" s="18">
        <v>8058.7099999999991</v>
      </c>
      <c r="Z4" s="19"/>
      <c r="AA4" s="20">
        <f>SUM(B4:Z4)</f>
        <v>228557.63099999994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97</v>
      </c>
      <c r="C7" s="28">
        <v>90.49</v>
      </c>
      <c r="D7" s="28">
        <v>83.51</v>
      </c>
      <c r="E7" s="28">
        <v>79.900000000000006</v>
      </c>
      <c r="F7" s="28">
        <v>80.290000000000006</v>
      </c>
      <c r="G7" s="28">
        <v>86.05</v>
      </c>
      <c r="H7" s="28">
        <v>104.11</v>
      </c>
      <c r="I7" s="28">
        <v>98.25</v>
      </c>
      <c r="J7" s="28">
        <v>71.69</v>
      </c>
      <c r="K7" s="28">
        <v>41.05</v>
      </c>
      <c r="L7" s="28">
        <v>25.99</v>
      </c>
      <c r="M7" s="28">
        <v>22.71</v>
      </c>
      <c r="N7" s="28">
        <v>50.01</v>
      </c>
      <c r="O7" s="28">
        <v>89.37</v>
      </c>
      <c r="P7" s="28">
        <v>93.99</v>
      </c>
      <c r="Q7" s="28">
        <v>103.35</v>
      </c>
      <c r="R7" s="28">
        <v>107.87</v>
      </c>
      <c r="S7" s="28">
        <v>111.23</v>
      </c>
      <c r="T7" s="28">
        <v>128.59</v>
      </c>
      <c r="U7" s="28">
        <v>150</v>
      </c>
      <c r="V7" s="28">
        <v>161.12</v>
      </c>
      <c r="W7" s="28">
        <v>148.46</v>
      </c>
      <c r="X7" s="28">
        <v>143.72</v>
      </c>
      <c r="Y7" s="28">
        <v>125</v>
      </c>
      <c r="Z7" s="29"/>
      <c r="AA7" s="30">
        <f>IF(SUM(B7:Z7)&lt;&gt;0,AVERAGEIF(B7:Z7,"&lt;&gt;"""),"")</f>
        <v>95.572916666666643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442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302</v>
      </c>
      <c r="S10" s="42">
        <v>302</v>
      </c>
      <c r="T10" s="42">
        <v>450</v>
      </c>
      <c r="U10" s="42">
        <v>450</v>
      </c>
      <c r="V10" s="42">
        <v>450</v>
      </c>
      <c r="W10" s="42">
        <v>450</v>
      </c>
      <c r="X10" s="42">
        <v>450</v>
      </c>
      <c r="Y10" s="42">
        <v>302</v>
      </c>
      <c r="Z10" s="43"/>
      <c r="AA10" s="44">
        <f t="shared" ref="AA10:AA15" si="0">SUM(B10:Z10)</f>
        <v>8128</v>
      </c>
    </row>
    <row r="11" spans="1:27" ht="24.95" customHeight="1" x14ac:dyDescent="0.2">
      <c r="A11" s="45" t="s">
        <v>7</v>
      </c>
      <c r="B11" s="46">
        <v>133</v>
      </c>
      <c r="C11" s="47">
        <v>119</v>
      </c>
      <c r="D11" s="47">
        <v>119</v>
      </c>
      <c r="E11" s="47">
        <v>119</v>
      </c>
      <c r="F11" s="47">
        <v>119</v>
      </c>
      <c r="G11" s="47">
        <v>119</v>
      </c>
      <c r="H11" s="47">
        <v>168</v>
      </c>
      <c r="I11" s="47">
        <v>218</v>
      </c>
      <c r="J11" s="47">
        <v>255</v>
      </c>
      <c r="K11" s="47">
        <v>129</v>
      </c>
      <c r="L11" s="47">
        <v>129</v>
      </c>
      <c r="M11" s="47">
        <v>129</v>
      </c>
      <c r="N11" s="47">
        <v>129</v>
      </c>
      <c r="O11" s="47">
        <v>129</v>
      </c>
      <c r="P11" s="47">
        <v>129</v>
      </c>
      <c r="Q11" s="47">
        <v>129</v>
      </c>
      <c r="R11" s="47">
        <v>141</v>
      </c>
      <c r="S11" s="47">
        <v>329</v>
      </c>
      <c r="T11" s="47">
        <v>346</v>
      </c>
      <c r="U11" s="47">
        <v>344</v>
      </c>
      <c r="V11" s="47">
        <v>341</v>
      </c>
      <c r="W11" s="47">
        <v>311</v>
      </c>
      <c r="X11" s="47">
        <v>276</v>
      </c>
      <c r="Y11" s="47">
        <v>227</v>
      </c>
      <c r="Z11" s="48"/>
      <c r="AA11" s="49">
        <f t="shared" si="0"/>
        <v>4587</v>
      </c>
    </row>
    <row r="12" spans="1:27" ht="24.95" customHeight="1" x14ac:dyDescent="0.2">
      <c r="A12" s="50" t="s">
        <v>8</v>
      </c>
      <c r="B12" s="51">
        <v>4412.8999999999996</v>
      </c>
      <c r="C12" s="52">
        <v>3985.6000000000004</v>
      </c>
      <c r="D12" s="52">
        <v>3397.4700000000003</v>
      </c>
      <c r="E12" s="52">
        <v>3382.9</v>
      </c>
      <c r="F12" s="52">
        <v>3382.9</v>
      </c>
      <c r="G12" s="52">
        <v>3415.8469999999998</v>
      </c>
      <c r="H12" s="52">
        <v>4184.7890000000007</v>
      </c>
      <c r="I12" s="52">
        <v>3964.3180000000002</v>
      </c>
      <c r="J12" s="52">
        <v>3022.9</v>
      </c>
      <c r="K12" s="52">
        <v>2399.9</v>
      </c>
      <c r="L12" s="52">
        <v>2149.9</v>
      </c>
      <c r="M12" s="52">
        <v>2149.9</v>
      </c>
      <c r="N12" s="52">
        <v>2149.9</v>
      </c>
      <c r="O12" s="52">
        <v>2149.9</v>
      </c>
      <c r="P12" s="52">
        <v>2279.2160000000003</v>
      </c>
      <c r="Q12" s="52">
        <v>3134.3910000000001</v>
      </c>
      <c r="R12" s="52">
        <v>4048.6669999999999</v>
      </c>
      <c r="S12" s="52">
        <v>4087.2150000000001</v>
      </c>
      <c r="T12" s="52">
        <v>4544.2269999999999</v>
      </c>
      <c r="U12" s="52">
        <v>4626.7890000000007</v>
      </c>
      <c r="V12" s="52">
        <v>4624.2669999999998</v>
      </c>
      <c r="W12" s="52">
        <v>4716.04</v>
      </c>
      <c r="X12" s="52">
        <v>4731.7749999999996</v>
      </c>
      <c r="Y12" s="52">
        <v>4805.9130000000005</v>
      </c>
      <c r="Z12" s="53"/>
      <c r="AA12" s="54">
        <f t="shared" si="0"/>
        <v>85747.623999999996</v>
      </c>
    </row>
    <row r="13" spans="1:27" ht="24.95" customHeight="1" x14ac:dyDescent="0.2">
      <c r="A13" s="50" t="s">
        <v>9</v>
      </c>
      <c r="B13" s="51">
        <v>320</v>
      </c>
      <c r="C13" s="52">
        <v>186</v>
      </c>
      <c r="D13" s="52">
        <v>102</v>
      </c>
      <c r="E13" s="52">
        <v>102</v>
      </c>
      <c r="F13" s="52">
        <v>156</v>
      </c>
      <c r="G13" s="52">
        <v>148</v>
      </c>
      <c r="H13" s="52">
        <v>202</v>
      </c>
      <c r="I13" s="52">
        <v>176</v>
      </c>
      <c r="J13" s="52">
        <v>176</v>
      </c>
      <c r="K13" s="52">
        <v>96</v>
      </c>
      <c r="L13" s="52">
        <v>64</v>
      </c>
      <c r="M13" s="52">
        <v>38</v>
      </c>
      <c r="N13" s="52">
        <v>42</v>
      </c>
      <c r="O13" s="52">
        <v>42</v>
      </c>
      <c r="P13" s="52">
        <v>38</v>
      </c>
      <c r="Q13" s="52">
        <v>38</v>
      </c>
      <c r="R13" s="52">
        <v>38</v>
      </c>
      <c r="S13" s="52">
        <v>352</v>
      </c>
      <c r="T13" s="52">
        <v>1194</v>
      </c>
      <c r="U13" s="52">
        <v>1615</v>
      </c>
      <c r="V13" s="52">
        <v>1628</v>
      </c>
      <c r="W13" s="52">
        <v>1681</v>
      </c>
      <c r="X13" s="52">
        <v>1123</v>
      </c>
      <c r="Y13" s="52">
        <v>566</v>
      </c>
      <c r="Z13" s="53"/>
      <c r="AA13" s="54">
        <f t="shared" si="0"/>
        <v>10123</v>
      </c>
    </row>
    <row r="14" spans="1:27" ht="24.95" customHeight="1" x14ac:dyDescent="0.2">
      <c r="A14" s="55" t="s">
        <v>10</v>
      </c>
      <c r="B14" s="56">
        <v>2686.5970000000002</v>
      </c>
      <c r="C14" s="57">
        <v>2736.0790000000002</v>
      </c>
      <c r="D14" s="57">
        <v>2798.9329999999995</v>
      </c>
      <c r="E14" s="57">
        <v>2871.37</v>
      </c>
      <c r="F14" s="57">
        <v>2915.1080000000006</v>
      </c>
      <c r="G14" s="57">
        <v>3004.7110000000007</v>
      </c>
      <c r="H14" s="57">
        <v>3526.5889999999995</v>
      </c>
      <c r="I14" s="57">
        <v>4847.8409999999994</v>
      </c>
      <c r="J14" s="57">
        <v>6464.3759999999993</v>
      </c>
      <c r="K14" s="57">
        <v>7692.7599999999993</v>
      </c>
      <c r="L14" s="57">
        <v>8555.1519999999982</v>
      </c>
      <c r="M14" s="57">
        <v>8920.5020000000004</v>
      </c>
      <c r="N14" s="57">
        <v>8993.7069999999985</v>
      </c>
      <c r="O14" s="57">
        <v>8763.6080000000002</v>
      </c>
      <c r="P14" s="57">
        <v>8186.0949999999993</v>
      </c>
      <c r="Q14" s="57">
        <v>7175.9019999999991</v>
      </c>
      <c r="R14" s="57">
        <v>5875.1000000000022</v>
      </c>
      <c r="S14" s="57">
        <v>4262.107</v>
      </c>
      <c r="T14" s="57">
        <v>2608.8259999999996</v>
      </c>
      <c r="U14" s="57">
        <v>1669.2369999999999</v>
      </c>
      <c r="V14" s="57">
        <v>1337.9880000000001</v>
      </c>
      <c r="W14" s="57">
        <v>1131.702</v>
      </c>
      <c r="X14" s="57">
        <v>968.62000000000023</v>
      </c>
      <c r="Y14" s="57">
        <v>858.29700000000014</v>
      </c>
      <c r="Z14" s="58"/>
      <c r="AA14" s="59">
        <f t="shared" si="0"/>
        <v>108851.20700000002</v>
      </c>
    </row>
    <row r="15" spans="1:27" ht="24.95" customHeight="1" x14ac:dyDescent="0.2">
      <c r="A15" s="55" t="s">
        <v>11</v>
      </c>
      <c r="B15" s="56">
        <v>141</v>
      </c>
      <c r="C15" s="57">
        <v>141</v>
      </c>
      <c r="D15" s="57">
        <v>142</v>
      </c>
      <c r="E15" s="57">
        <v>142</v>
      </c>
      <c r="F15" s="57">
        <v>141</v>
      </c>
      <c r="G15" s="57">
        <v>141</v>
      </c>
      <c r="H15" s="57">
        <v>142</v>
      </c>
      <c r="I15" s="57">
        <v>150</v>
      </c>
      <c r="J15" s="57">
        <v>166</v>
      </c>
      <c r="K15" s="57">
        <v>180</v>
      </c>
      <c r="L15" s="57">
        <v>190</v>
      </c>
      <c r="M15" s="57">
        <v>195</v>
      </c>
      <c r="N15" s="57">
        <v>196</v>
      </c>
      <c r="O15" s="57">
        <v>192</v>
      </c>
      <c r="P15" s="57">
        <v>187</v>
      </c>
      <c r="Q15" s="57">
        <v>176</v>
      </c>
      <c r="R15" s="57">
        <v>162</v>
      </c>
      <c r="S15" s="57">
        <v>147</v>
      </c>
      <c r="T15" s="57">
        <v>132</v>
      </c>
      <c r="U15" s="57">
        <v>121</v>
      </c>
      <c r="V15" s="57">
        <v>115</v>
      </c>
      <c r="W15" s="57">
        <v>108</v>
      </c>
      <c r="X15" s="57">
        <v>97</v>
      </c>
      <c r="Y15" s="57">
        <v>87</v>
      </c>
      <c r="Z15" s="58"/>
      <c r="AA15" s="59">
        <f t="shared" si="0"/>
        <v>3591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8135.4969999999994</v>
      </c>
      <c r="C16" s="62">
        <f t="shared" si="1"/>
        <v>7469.6790000000001</v>
      </c>
      <c r="D16" s="62">
        <f t="shared" si="1"/>
        <v>6861.4030000000002</v>
      </c>
      <c r="E16" s="62">
        <f t="shared" si="1"/>
        <v>6919.27</v>
      </c>
      <c r="F16" s="62">
        <f t="shared" si="1"/>
        <v>7016.0080000000007</v>
      </c>
      <c r="G16" s="62">
        <f t="shared" si="1"/>
        <v>7130.5580000000009</v>
      </c>
      <c r="H16" s="62">
        <f t="shared" si="1"/>
        <v>8525.3780000000006</v>
      </c>
      <c r="I16" s="62">
        <f t="shared" si="1"/>
        <v>9658.1589999999997</v>
      </c>
      <c r="J16" s="62">
        <f t="shared" si="1"/>
        <v>10386.276</v>
      </c>
      <c r="K16" s="62">
        <f t="shared" si="1"/>
        <v>10799.66</v>
      </c>
      <c r="L16" s="62">
        <f t="shared" si="1"/>
        <v>11390.051999999998</v>
      </c>
      <c r="M16" s="62">
        <f t="shared" si="1"/>
        <v>11734.402</v>
      </c>
      <c r="N16" s="62">
        <f t="shared" si="1"/>
        <v>11812.606999999998</v>
      </c>
      <c r="O16" s="62">
        <f t="shared" si="1"/>
        <v>11578.508</v>
      </c>
      <c r="P16" s="62">
        <f t="shared" si="1"/>
        <v>11121.311</v>
      </c>
      <c r="Q16" s="62">
        <f t="shared" si="1"/>
        <v>10955.293</v>
      </c>
      <c r="R16" s="62">
        <f t="shared" si="1"/>
        <v>10566.767000000002</v>
      </c>
      <c r="S16" s="62">
        <f t="shared" si="1"/>
        <v>9479.3220000000001</v>
      </c>
      <c r="T16" s="62">
        <f t="shared" si="1"/>
        <v>9275.0529999999999</v>
      </c>
      <c r="U16" s="62">
        <f t="shared" si="1"/>
        <v>8826.0259999999998</v>
      </c>
      <c r="V16" s="62">
        <f t="shared" si="1"/>
        <v>8496.2549999999992</v>
      </c>
      <c r="W16" s="62">
        <f t="shared" si="1"/>
        <v>8397.7420000000002</v>
      </c>
      <c r="X16" s="62">
        <f t="shared" si="1"/>
        <v>7646.3949999999995</v>
      </c>
      <c r="Y16" s="62">
        <f t="shared" si="1"/>
        <v>6846.2100000000009</v>
      </c>
      <c r="Z16" s="63" t="str">
        <f t="shared" si="1"/>
        <v/>
      </c>
      <c r="AA16" s="64">
        <f>SUM(AA10:AA15)</f>
        <v>221027.83100000001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3519.9</v>
      </c>
      <c r="C29" s="72">
        <v>3332.9</v>
      </c>
      <c r="D29" s="72">
        <v>3341.9</v>
      </c>
      <c r="E29" s="72">
        <v>3379.9</v>
      </c>
      <c r="F29" s="72">
        <v>3457.9</v>
      </c>
      <c r="G29" s="72">
        <v>3520.9</v>
      </c>
      <c r="H29" s="72">
        <v>3760.9</v>
      </c>
      <c r="I29" s="72">
        <v>4177.8999999999996</v>
      </c>
      <c r="J29" s="72">
        <v>4600.8999999999996</v>
      </c>
      <c r="K29" s="72">
        <v>4366.8999999999996</v>
      </c>
      <c r="L29" s="72">
        <v>4357.8999999999996</v>
      </c>
      <c r="M29" s="72">
        <v>4464.8999999999996</v>
      </c>
      <c r="N29" s="72">
        <v>4463.8999999999996</v>
      </c>
      <c r="O29" s="72">
        <v>4352.8999999999996</v>
      </c>
      <c r="P29" s="72">
        <v>4209.8999999999996</v>
      </c>
      <c r="Q29" s="72">
        <v>4205.8999999999996</v>
      </c>
      <c r="R29" s="72">
        <v>4017.9</v>
      </c>
      <c r="S29" s="72">
        <v>3953.9</v>
      </c>
      <c r="T29" s="72">
        <v>4294.8999999999996</v>
      </c>
      <c r="U29" s="72">
        <v>4418.8999999999996</v>
      </c>
      <c r="V29" s="72">
        <v>4306.8999999999996</v>
      </c>
      <c r="W29" s="72">
        <v>4173.8999999999996</v>
      </c>
      <c r="X29" s="72">
        <v>3421.9</v>
      </c>
      <c r="Y29" s="72">
        <v>2979.9</v>
      </c>
      <c r="Z29" s="73"/>
      <c r="AA29" s="74">
        <f>SUM(B29:Z29)</f>
        <v>95083.599999999977</v>
      </c>
    </row>
    <row r="30" spans="1:27" ht="24.95" customHeight="1" x14ac:dyDescent="0.2">
      <c r="A30" s="75" t="s">
        <v>24</v>
      </c>
      <c r="B30" s="76">
        <v>2125.5970000000002</v>
      </c>
      <c r="C30" s="77">
        <v>2131.779</v>
      </c>
      <c r="D30" s="77">
        <v>1594.5029999999999</v>
      </c>
      <c r="E30" s="77">
        <v>1608.37</v>
      </c>
      <c r="F30" s="77">
        <v>1642.1079999999999</v>
      </c>
      <c r="G30" s="77">
        <v>1817.6579999999999</v>
      </c>
      <c r="H30" s="77">
        <v>2848.4780000000001</v>
      </c>
      <c r="I30" s="77">
        <v>3564.259</v>
      </c>
      <c r="J30" s="77">
        <v>4039.3760000000002</v>
      </c>
      <c r="K30" s="77">
        <v>4811.76</v>
      </c>
      <c r="L30" s="77">
        <v>5406.152</v>
      </c>
      <c r="M30" s="77">
        <v>5645.5020000000004</v>
      </c>
      <c r="N30" s="77">
        <v>5727.7070000000003</v>
      </c>
      <c r="O30" s="77">
        <v>5622.6080000000002</v>
      </c>
      <c r="P30" s="77">
        <v>5303.4110000000001</v>
      </c>
      <c r="Q30" s="77">
        <v>5131.393</v>
      </c>
      <c r="R30" s="77">
        <v>4497.8670000000002</v>
      </c>
      <c r="S30" s="77">
        <v>3309.422</v>
      </c>
      <c r="T30" s="77">
        <v>2448.1529999999998</v>
      </c>
      <c r="U30" s="77">
        <v>1896.126</v>
      </c>
      <c r="V30" s="77">
        <v>1620.355</v>
      </c>
      <c r="W30" s="77">
        <v>1678.8420000000001</v>
      </c>
      <c r="X30" s="77">
        <v>1483.4949999999999</v>
      </c>
      <c r="Y30" s="77">
        <v>1292.31</v>
      </c>
      <c r="Z30" s="78"/>
      <c r="AA30" s="79">
        <f>SUM(B30:Z30)</f>
        <v>77247.231000000014</v>
      </c>
    </row>
    <row r="31" spans="1:27" ht="24.95" customHeight="1" x14ac:dyDescent="0.2">
      <c r="A31" s="82" t="s">
        <v>25</v>
      </c>
      <c r="B31" s="80">
        <v>2586</v>
      </c>
      <c r="C31" s="81">
        <v>2116</v>
      </c>
      <c r="D31" s="81">
        <v>2016</v>
      </c>
      <c r="E31" s="81">
        <v>2016</v>
      </c>
      <c r="F31" s="81">
        <v>2016</v>
      </c>
      <c r="G31" s="81">
        <v>1916</v>
      </c>
      <c r="H31" s="81">
        <v>1966</v>
      </c>
      <c r="I31" s="81">
        <v>1966</v>
      </c>
      <c r="J31" s="81">
        <v>1796</v>
      </c>
      <c r="K31" s="81">
        <v>1643</v>
      </c>
      <c r="L31" s="81">
        <v>1643</v>
      </c>
      <c r="M31" s="81">
        <v>1643</v>
      </c>
      <c r="N31" s="81">
        <v>1643</v>
      </c>
      <c r="O31" s="81">
        <v>1643</v>
      </c>
      <c r="P31" s="81">
        <v>1643</v>
      </c>
      <c r="Q31" s="81">
        <v>1648</v>
      </c>
      <c r="R31" s="81">
        <v>2101</v>
      </c>
      <c r="S31" s="81">
        <v>2285</v>
      </c>
      <c r="T31" s="81">
        <v>2717</v>
      </c>
      <c r="U31" s="81">
        <v>2786</v>
      </c>
      <c r="V31" s="81">
        <v>2801</v>
      </c>
      <c r="W31" s="81">
        <v>2813</v>
      </c>
      <c r="X31" s="81">
        <v>2819</v>
      </c>
      <c r="Y31" s="81">
        <v>2652</v>
      </c>
      <c r="Z31" s="83"/>
      <c r="AA31" s="84">
        <f>SUM(B31:Z31)</f>
        <v>50874</v>
      </c>
    </row>
    <row r="32" spans="1:27" ht="30" customHeight="1" thickBot="1" x14ac:dyDescent="0.25">
      <c r="A32" s="60" t="s">
        <v>26</v>
      </c>
      <c r="B32" s="61">
        <f>IF(LEN(B$2)&gt;0,SUM(B29:B31),"")</f>
        <v>8231.4969999999994</v>
      </c>
      <c r="C32" s="62">
        <f t="shared" ref="C32:Z32" si="4">IF(LEN(C$2)&gt;0,SUM(C29:C31),"")</f>
        <v>7580.6790000000001</v>
      </c>
      <c r="D32" s="62">
        <f t="shared" si="4"/>
        <v>6952.4030000000002</v>
      </c>
      <c r="E32" s="62">
        <f t="shared" si="4"/>
        <v>7004.27</v>
      </c>
      <c r="F32" s="62">
        <f t="shared" si="4"/>
        <v>7116.0079999999998</v>
      </c>
      <c r="G32" s="62">
        <f t="shared" si="4"/>
        <v>7254.558</v>
      </c>
      <c r="H32" s="62">
        <f t="shared" si="4"/>
        <v>8575.3780000000006</v>
      </c>
      <c r="I32" s="62">
        <f t="shared" si="4"/>
        <v>9708.1589999999997</v>
      </c>
      <c r="J32" s="62">
        <f t="shared" si="4"/>
        <v>10436.276</v>
      </c>
      <c r="K32" s="62">
        <f t="shared" si="4"/>
        <v>10821.66</v>
      </c>
      <c r="L32" s="62">
        <f t="shared" si="4"/>
        <v>11407.052</v>
      </c>
      <c r="M32" s="62">
        <f t="shared" si="4"/>
        <v>11753.402</v>
      </c>
      <c r="N32" s="62">
        <f t="shared" si="4"/>
        <v>11834.607</v>
      </c>
      <c r="O32" s="62">
        <f t="shared" si="4"/>
        <v>11618.508</v>
      </c>
      <c r="P32" s="62">
        <f t="shared" si="4"/>
        <v>11156.311</v>
      </c>
      <c r="Q32" s="62">
        <f t="shared" si="4"/>
        <v>10985.293</v>
      </c>
      <c r="R32" s="62">
        <f t="shared" si="4"/>
        <v>10616.767</v>
      </c>
      <c r="S32" s="62">
        <f t="shared" si="4"/>
        <v>9548.3220000000001</v>
      </c>
      <c r="T32" s="62">
        <f t="shared" si="4"/>
        <v>9460.0529999999999</v>
      </c>
      <c r="U32" s="62">
        <f t="shared" si="4"/>
        <v>9101.0259999999998</v>
      </c>
      <c r="V32" s="62">
        <f t="shared" si="4"/>
        <v>8728.2549999999992</v>
      </c>
      <c r="W32" s="62">
        <f t="shared" si="4"/>
        <v>8665.7420000000002</v>
      </c>
      <c r="X32" s="62">
        <f t="shared" si="4"/>
        <v>7724.3950000000004</v>
      </c>
      <c r="Y32" s="62">
        <f t="shared" si="4"/>
        <v>6924.21</v>
      </c>
      <c r="Z32" s="63" t="str">
        <f t="shared" si="4"/>
        <v/>
      </c>
      <c r="AA32" s="64">
        <f>SUM(AA29:AA31)</f>
        <v>223204.83100000001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41</v>
      </c>
      <c r="U35" s="95">
        <v>62</v>
      </c>
      <c r="V35" s="95">
        <v>59</v>
      </c>
      <c r="W35" s="95">
        <v>73</v>
      </c>
      <c r="X35" s="95">
        <v>10</v>
      </c>
      <c r="Y35" s="95">
        <v>10</v>
      </c>
      <c r="Z35" s="96"/>
      <c r="AA35" s="74">
        <f t="shared" ref="AA35:AA40" si="5">SUM(B35:Z35)</f>
        <v>255</v>
      </c>
    </row>
    <row r="36" spans="1:27" ht="24.95" customHeight="1" x14ac:dyDescent="0.2">
      <c r="A36" s="97" t="s">
        <v>29</v>
      </c>
      <c r="B36" s="98">
        <v>46</v>
      </c>
      <c r="C36" s="99">
        <v>61</v>
      </c>
      <c r="D36" s="99">
        <v>41</v>
      </c>
      <c r="E36" s="99">
        <v>35</v>
      </c>
      <c r="F36" s="99">
        <v>50</v>
      </c>
      <c r="G36" s="99">
        <v>74</v>
      </c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>
        <v>19</v>
      </c>
      <c r="T36" s="99">
        <v>94</v>
      </c>
      <c r="U36" s="99">
        <v>163</v>
      </c>
      <c r="V36" s="99">
        <v>123</v>
      </c>
      <c r="W36" s="99">
        <v>145</v>
      </c>
      <c r="X36" s="99">
        <v>18</v>
      </c>
      <c r="Y36" s="99">
        <v>18</v>
      </c>
      <c r="Z36" s="100"/>
      <c r="AA36" s="79">
        <f t="shared" si="5"/>
        <v>887</v>
      </c>
    </row>
    <row r="37" spans="1:27" ht="24.95" customHeight="1" x14ac:dyDescent="0.2">
      <c r="A37" s="97" t="s">
        <v>30</v>
      </c>
      <c r="B37" s="98"/>
      <c r="C37" s="99">
        <v>45.2</v>
      </c>
      <c r="D37" s="99">
        <v>435.1</v>
      </c>
      <c r="E37" s="99">
        <v>272.10000000000002</v>
      </c>
      <c r="F37" s="99">
        <v>95</v>
      </c>
      <c r="G37" s="99">
        <v>81.400000000000006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680.5</v>
      </c>
      <c r="T37" s="99"/>
      <c r="U37" s="99">
        <v>244.1</v>
      </c>
      <c r="V37" s="99">
        <v>55.3</v>
      </c>
      <c r="W37" s="99"/>
      <c r="X37" s="99">
        <v>347.4</v>
      </c>
      <c r="Y37" s="99">
        <v>686.1</v>
      </c>
      <c r="Z37" s="100"/>
      <c r="AA37" s="79">
        <f t="shared" si="5"/>
        <v>2942.2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22</v>
      </c>
      <c r="L38" s="99">
        <v>17</v>
      </c>
      <c r="M38" s="99">
        <v>19</v>
      </c>
      <c r="N38" s="99">
        <v>22</v>
      </c>
      <c r="O38" s="99">
        <v>40</v>
      </c>
      <c r="P38" s="99">
        <v>35</v>
      </c>
      <c r="Q38" s="99">
        <v>30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1035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500</v>
      </c>
      <c r="U39" s="99">
        <v>20.399999999999999</v>
      </c>
      <c r="V39" s="99">
        <v>500</v>
      </c>
      <c r="W39" s="99">
        <v>441.8</v>
      </c>
      <c r="X39" s="99">
        <v>500</v>
      </c>
      <c r="Y39" s="99">
        <v>448.4</v>
      </c>
      <c r="Z39" s="100"/>
      <c r="AA39" s="79">
        <f t="shared" si="5"/>
        <v>2410.6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96</v>
      </c>
      <c r="C40" s="88">
        <f t="shared" si="6"/>
        <v>156.19999999999999</v>
      </c>
      <c r="D40" s="88">
        <f t="shared" si="6"/>
        <v>526.1</v>
      </c>
      <c r="E40" s="88">
        <f t="shared" si="6"/>
        <v>357.1</v>
      </c>
      <c r="F40" s="88">
        <f t="shared" si="6"/>
        <v>195</v>
      </c>
      <c r="G40" s="88">
        <f t="shared" si="6"/>
        <v>205.4</v>
      </c>
      <c r="H40" s="88">
        <f t="shared" si="6"/>
        <v>50</v>
      </c>
      <c r="I40" s="88">
        <f t="shared" si="6"/>
        <v>50</v>
      </c>
      <c r="J40" s="88">
        <f t="shared" si="6"/>
        <v>50</v>
      </c>
      <c r="K40" s="88">
        <f t="shared" si="6"/>
        <v>22</v>
      </c>
      <c r="L40" s="88">
        <f t="shared" si="6"/>
        <v>17</v>
      </c>
      <c r="M40" s="88">
        <f t="shared" si="6"/>
        <v>19</v>
      </c>
      <c r="N40" s="88">
        <f t="shared" si="6"/>
        <v>22</v>
      </c>
      <c r="O40" s="88">
        <f t="shared" si="6"/>
        <v>40</v>
      </c>
      <c r="P40" s="88">
        <f t="shared" si="6"/>
        <v>35</v>
      </c>
      <c r="Q40" s="88">
        <f t="shared" si="6"/>
        <v>30</v>
      </c>
      <c r="R40" s="88">
        <f t="shared" si="6"/>
        <v>50</v>
      </c>
      <c r="S40" s="88">
        <f t="shared" si="6"/>
        <v>749.5</v>
      </c>
      <c r="T40" s="88">
        <f t="shared" si="6"/>
        <v>685</v>
      </c>
      <c r="U40" s="88">
        <f t="shared" si="6"/>
        <v>539.5</v>
      </c>
      <c r="V40" s="88">
        <f t="shared" si="6"/>
        <v>787.3</v>
      </c>
      <c r="W40" s="88">
        <f t="shared" si="6"/>
        <v>709.8</v>
      </c>
      <c r="X40" s="88">
        <f t="shared" si="6"/>
        <v>925.4</v>
      </c>
      <c r="Y40" s="88">
        <f t="shared" si="6"/>
        <v>1212.5</v>
      </c>
      <c r="Z40" s="89" t="str">
        <f t="shared" si="6"/>
        <v/>
      </c>
      <c r="AA40" s="90">
        <f t="shared" si="5"/>
        <v>7529.8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45.2</v>
      </c>
      <c r="D45" s="99">
        <v>435.1</v>
      </c>
      <c r="E45" s="99">
        <v>272.10000000000002</v>
      </c>
      <c r="F45" s="99">
        <v>95</v>
      </c>
      <c r="G45" s="99">
        <v>81.400000000000006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680.5</v>
      </c>
      <c r="T45" s="99"/>
      <c r="U45" s="99">
        <v>244.1</v>
      </c>
      <c r="V45" s="99">
        <v>55.3</v>
      </c>
      <c r="W45" s="99"/>
      <c r="X45" s="99">
        <v>347.4</v>
      </c>
      <c r="Y45" s="99">
        <v>686.1</v>
      </c>
      <c r="Z45" s="100"/>
      <c r="AA45" s="79">
        <f t="shared" si="7"/>
        <v>2942.2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500</v>
      </c>
      <c r="U47" s="99">
        <v>20.399999999999999</v>
      </c>
      <c r="V47" s="99">
        <v>500</v>
      </c>
      <c r="W47" s="99">
        <v>441.8</v>
      </c>
      <c r="X47" s="99">
        <v>500</v>
      </c>
      <c r="Y47" s="99">
        <v>448.4</v>
      </c>
      <c r="Z47" s="100"/>
      <c r="AA47" s="79">
        <f t="shared" si="7"/>
        <v>2410.6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45.2</v>
      </c>
      <c r="D49" s="88">
        <f t="shared" si="8"/>
        <v>435.1</v>
      </c>
      <c r="E49" s="88">
        <f t="shared" si="8"/>
        <v>272.10000000000002</v>
      </c>
      <c r="F49" s="88">
        <f t="shared" si="8"/>
        <v>95</v>
      </c>
      <c r="G49" s="88">
        <f t="shared" si="8"/>
        <v>81.400000000000006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680.5</v>
      </c>
      <c r="T49" s="88">
        <f t="shared" si="8"/>
        <v>500</v>
      </c>
      <c r="U49" s="88">
        <f t="shared" si="8"/>
        <v>264.5</v>
      </c>
      <c r="V49" s="88">
        <f t="shared" si="8"/>
        <v>555.29999999999995</v>
      </c>
      <c r="W49" s="88">
        <f t="shared" si="8"/>
        <v>441.8</v>
      </c>
      <c r="X49" s="88">
        <f t="shared" si="8"/>
        <v>847.4</v>
      </c>
      <c r="Y49" s="88">
        <f t="shared" si="8"/>
        <v>1134.5</v>
      </c>
      <c r="Z49" s="89" t="str">
        <f t="shared" si="8"/>
        <v/>
      </c>
      <c r="AA49" s="90">
        <f t="shared" si="7"/>
        <v>5352.8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8231.4969999999994</v>
      </c>
      <c r="C52" s="88">
        <f t="shared" si="10"/>
        <v>7625.8789999999999</v>
      </c>
      <c r="D52" s="88">
        <f t="shared" si="10"/>
        <v>7387.5030000000006</v>
      </c>
      <c r="E52" s="88">
        <f t="shared" si="10"/>
        <v>7276.3700000000008</v>
      </c>
      <c r="F52" s="88">
        <f t="shared" si="10"/>
        <v>7211.0080000000007</v>
      </c>
      <c r="G52" s="88">
        <f t="shared" si="10"/>
        <v>7335.9580000000005</v>
      </c>
      <c r="H52" s="88">
        <f t="shared" si="10"/>
        <v>8575.3780000000006</v>
      </c>
      <c r="I52" s="88">
        <f t="shared" si="10"/>
        <v>9708.1589999999997</v>
      </c>
      <c r="J52" s="88">
        <f t="shared" si="10"/>
        <v>10436.276</v>
      </c>
      <c r="K52" s="88">
        <f t="shared" si="10"/>
        <v>10821.66</v>
      </c>
      <c r="L52" s="88">
        <f t="shared" si="10"/>
        <v>11407.051999999998</v>
      </c>
      <c r="M52" s="88">
        <f t="shared" si="10"/>
        <v>11753.402</v>
      </c>
      <c r="N52" s="88">
        <f t="shared" si="10"/>
        <v>11834.606999999998</v>
      </c>
      <c r="O52" s="88">
        <f t="shared" si="10"/>
        <v>11618.508</v>
      </c>
      <c r="P52" s="88">
        <f t="shared" si="10"/>
        <v>11156.311</v>
      </c>
      <c r="Q52" s="88">
        <f t="shared" si="10"/>
        <v>10985.293</v>
      </c>
      <c r="R52" s="88">
        <f t="shared" si="10"/>
        <v>10616.767000000002</v>
      </c>
      <c r="S52" s="88">
        <f t="shared" si="10"/>
        <v>10228.822</v>
      </c>
      <c r="T52" s="88">
        <f t="shared" si="10"/>
        <v>9960.0529999999999</v>
      </c>
      <c r="U52" s="88">
        <f t="shared" si="10"/>
        <v>9365.5259999999998</v>
      </c>
      <c r="V52" s="88">
        <f t="shared" si="10"/>
        <v>9283.5549999999985</v>
      </c>
      <c r="W52" s="88">
        <f t="shared" si="10"/>
        <v>9107.5419999999995</v>
      </c>
      <c r="X52" s="88">
        <f t="shared" si="10"/>
        <v>8571.7950000000001</v>
      </c>
      <c r="Y52" s="88">
        <f t="shared" si="10"/>
        <v>8058.7100000000009</v>
      </c>
      <c r="Z52" s="89" t="str">
        <f t="shared" si="10"/>
        <v/>
      </c>
      <c r="AA52" s="104">
        <f>SUM(B52:Z52)</f>
        <v>228557.63100000002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8231.4830000000002</v>
      </c>
      <c r="C4" s="18">
        <v>7625.9040000000014</v>
      </c>
      <c r="D4" s="18">
        <v>7387.478000000001</v>
      </c>
      <c r="E4" s="18">
        <v>7276.348</v>
      </c>
      <c r="F4" s="18">
        <v>7210.9990000000016</v>
      </c>
      <c r="G4" s="18">
        <v>7335.9439999999995</v>
      </c>
      <c r="H4" s="18">
        <v>8575.3629999999976</v>
      </c>
      <c r="I4" s="18">
        <v>9708.1589999999978</v>
      </c>
      <c r="J4" s="18">
        <v>10436.282000000001</v>
      </c>
      <c r="K4" s="18">
        <v>10821.632999999996</v>
      </c>
      <c r="L4" s="18">
        <v>11407.032999999999</v>
      </c>
      <c r="M4" s="18">
        <v>11753.401999999996</v>
      </c>
      <c r="N4" s="18">
        <v>11834.606999999996</v>
      </c>
      <c r="O4" s="18">
        <v>11618.489999999998</v>
      </c>
      <c r="P4" s="18">
        <v>11156.280999999997</v>
      </c>
      <c r="Q4" s="18">
        <v>10985.283999999998</v>
      </c>
      <c r="R4" s="18">
        <v>10616.743999999999</v>
      </c>
      <c r="S4" s="18">
        <v>10228.857</v>
      </c>
      <c r="T4" s="18">
        <v>9960.0439999999981</v>
      </c>
      <c r="U4" s="18">
        <v>9365.4869999999992</v>
      </c>
      <c r="V4" s="18">
        <v>9283.5319999999974</v>
      </c>
      <c r="W4" s="18">
        <v>9107.527</v>
      </c>
      <c r="X4" s="18">
        <v>8571.7919999999995</v>
      </c>
      <c r="Y4" s="18">
        <v>8058.7510000000002</v>
      </c>
      <c r="Z4" s="19"/>
      <c r="AA4" s="20">
        <f>SUM(B4:Z4)</f>
        <v>228557.42399999994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97</v>
      </c>
      <c r="C7" s="28">
        <v>90.49</v>
      </c>
      <c r="D7" s="28">
        <v>83.51</v>
      </c>
      <c r="E7" s="28">
        <v>79.900000000000006</v>
      </c>
      <c r="F7" s="28">
        <v>80.290000000000006</v>
      </c>
      <c r="G7" s="28">
        <v>86.05</v>
      </c>
      <c r="H7" s="28">
        <v>104.11</v>
      </c>
      <c r="I7" s="28">
        <v>98.25</v>
      </c>
      <c r="J7" s="28">
        <v>71.69</v>
      </c>
      <c r="K7" s="28">
        <v>41.05</v>
      </c>
      <c r="L7" s="28">
        <v>25.99</v>
      </c>
      <c r="M7" s="28">
        <v>22.71</v>
      </c>
      <c r="N7" s="28">
        <v>50.01</v>
      </c>
      <c r="O7" s="28">
        <v>89.37</v>
      </c>
      <c r="P7" s="28">
        <v>93.99</v>
      </c>
      <c r="Q7" s="28">
        <v>103.35</v>
      </c>
      <c r="R7" s="28">
        <v>107.87</v>
      </c>
      <c r="S7" s="28">
        <v>111.23</v>
      </c>
      <c r="T7" s="28">
        <v>128.59</v>
      </c>
      <c r="U7" s="28">
        <v>150</v>
      </c>
      <c r="V7" s="28">
        <v>161.12</v>
      </c>
      <c r="W7" s="28">
        <v>148.46</v>
      </c>
      <c r="X7" s="28">
        <v>143.72</v>
      </c>
      <c r="Y7" s="28">
        <v>125</v>
      </c>
      <c r="Z7" s="29"/>
      <c r="AA7" s="30">
        <f>IF(SUM(B7:Z7)&lt;&gt;0,AVERAGEIF(B7:Z7,"&lt;&gt;"""),"")</f>
        <v>95.572916666666643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23.44</v>
      </c>
      <c r="H14" s="57">
        <v>16.286999999999999</v>
      </c>
      <c r="I14" s="57">
        <v>1.208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9.2940000000000005</v>
      </c>
      <c r="T14" s="57">
        <v>18.791</v>
      </c>
      <c r="U14" s="57">
        <v>23.823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317.84300000000002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23.44</v>
      </c>
      <c r="H16" s="62">
        <f t="shared" si="1"/>
        <v>16.286999999999999</v>
      </c>
      <c r="I16" s="62">
        <f t="shared" si="1"/>
        <v>1.208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9.2940000000000005</v>
      </c>
      <c r="T16" s="62">
        <f t="shared" si="1"/>
        <v>18.791</v>
      </c>
      <c r="U16" s="62">
        <f t="shared" si="1"/>
        <v>23.823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317.84300000000002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803.02699999999993</v>
      </c>
      <c r="C19" s="72">
        <v>822.06200000000001</v>
      </c>
      <c r="D19" s="72">
        <v>781.98100000000011</v>
      </c>
      <c r="E19" s="72">
        <v>829.56799999999998</v>
      </c>
      <c r="F19" s="72">
        <v>835.02199999999993</v>
      </c>
      <c r="G19" s="72">
        <v>847.09799999999996</v>
      </c>
      <c r="H19" s="72">
        <v>763.995</v>
      </c>
      <c r="I19" s="72">
        <v>826.94200000000001</v>
      </c>
      <c r="J19" s="72">
        <v>799.46100000000001</v>
      </c>
      <c r="K19" s="72">
        <v>848.10400000000004</v>
      </c>
      <c r="L19" s="72">
        <v>870.57500000000005</v>
      </c>
      <c r="M19" s="72">
        <v>873.35899999999992</v>
      </c>
      <c r="N19" s="72">
        <v>880.22800000000007</v>
      </c>
      <c r="O19" s="72">
        <v>868.68499999999995</v>
      </c>
      <c r="P19" s="72">
        <v>874.351</v>
      </c>
      <c r="Q19" s="72">
        <v>889.39800000000002</v>
      </c>
      <c r="R19" s="72">
        <v>767.46499999999992</v>
      </c>
      <c r="S19" s="72">
        <v>748.42200000000003</v>
      </c>
      <c r="T19" s="72">
        <v>689.36099999999999</v>
      </c>
      <c r="U19" s="72">
        <v>677.18900000000008</v>
      </c>
      <c r="V19" s="72">
        <v>680.15499999999997</v>
      </c>
      <c r="W19" s="72">
        <v>695.87900000000002</v>
      </c>
      <c r="X19" s="72">
        <v>765.30399999999997</v>
      </c>
      <c r="Y19" s="72">
        <v>781.33500000000004</v>
      </c>
      <c r="Z19" s="73"/>
      <c r="AA19" s="74">
        <f t="shared" ref="AA19:AA25" si="2">SUM(B19:Z19)</f>
        <v>19218.966000000004</v>
      </c>
    </row>
    <row r="20" spans="1:27" ht="24.95" customHeight="1" x14ac:dyDescent="0.2">
      <c r="A20" s="75" t="s">
        <v>15</v>
      </c>
      <c r="B20" s="76">
        <v>1538.4509999999998</v>
      </c>
      <c r="C20" s="77">
        <v>1503.8230000000001</v>
      </c>
      <c r="D20" s="77">
        <v>1503.2859999999996</v>
      </c>
      <c r="E20" s="77">
        <v>1498.3330000000001</v>
      </c>
      <c r="F20" s="77">
        <v>1516.145</v>
      </c>
      <c r="G20" s="77">
        <v>1627.8910000000001</v>
      </c>
      <c r="H20" s="77">
        <v>1855.35</v>
      </c>
      <c r="I20" s="77">
        <v>2004.5170000000003</v>
      </c>
      <c r="J20" s="77">
        <v>2118.09</v>
      </c>
      <c r="K20" s="77">
        <v>2120.866</v>
      </c>
      <c r="L20" s="77">
        <v>2115.9189999999994</v>
      </c>
      <c r="M20" s="77">
        <v>2140.6359999999995</v>
      </c>
      <c r="N20" s="77">
        <v>2123.2510000000002</v>
      </c>
      <c r="O20" s="77">
        <v>2095.0440000000003</v>
      </c>
      <c r="P20" s="77">
        <v>2052.7820000000002</v>
      </c>
      <c r="Q20" s="77">
        <v>2050.2020000000002</v>
      </c>
      <c r="R20" s="77">
        <v>2089.2730000000001</v>
      </c>
      <c r="S20" s="77">
        <v>2042.2739999999999</v>
      </c>
      <c r="T20" s="77">
        <v>2017.163</v>
      </c>
      <c r="U20" s="77">
        <v>1941.566</v>
      </c>
      <c r="V20" s="77">
        <v>1812.722</v>
      </c>
      <c r="W20" s="77">
        <v>1686.0309999999999</v>
      </c>
      <c r="X20" s="77">
        <v>1580.287</v>
      </c>
      <c r="Y20" s="77">
        <v>1537.0650000000001</v>
      </c>
      <c r="Z20" s="78"/>
      <c r="AA20" s="79">
        <f t="shared" si="2"/>
        <v>44570.967000000004</v>
      </c>
    </row>
    <row r="21" spans="1:27" ht="24.95" customHeight="1" x14ac:dyDescent="0.2">
      <c r="A21" s="75" t="s">
        <v>16</v>
      </c>
      <c r="B21" s="80">
        <v>4250.7049999999999</v>
      </c>
      <c r="C21" s="81">
        <v>3909.5189999999993</v>
      </c>
      <c r="D21" s="81">
        <v>3744.2109999999998</v>
      </c>
      <c r="E21" s="81">
        <v>3599.9470000000001</v>
      </c>
      <c r="F21" s="81">
        <v>3506.8319999999994</v>
      </c>
      <c r="G21" s="81">
        <v>3501.5149999999999</v>
      </c>
      <c r="H21" s="81">
        <v>3855.8310000000001</v>
      </c>
      <c r="I21" s="81">
        <v>4294.9920000000002</v>
      </c>
      <c r="J21" s="81">
        <v>4847.7310000000007</v>
      </c>
      <c r="K21" s="81">
        <v>5200.9629999999997</v>
      </c>
      <c r="L21" s="81">
        <v>5473.8390000000009</v>
      </c>
      <c r="M21" s="81">
        <v>5736.4070000000002</v>
      </c>
      <c r="N21" s="81">
        <v>5914.6280000000006</v>
      </c>
      <c r="O21" s="81">
        <v>5949.6610000000001</v>
      </c>
      <c r="P21" s="81">
        <v>5808.6480000000001</v>
      </c>
      <c r="Q21" s="81">
        <v>5770.5839999999998</v>
      </c>
      <c r="R21" s="81">
        <v>5762.2059999999992</v>
      </c>
      <c r="S21" s="81">
        <v>5711.3670000000002</v>
      </c>
      <c r="T21" s="81">
        <v>5703.4290000000001</v>
      </c>
      <c r="U21" s="81">
        <v>5566.9090000000006</v>
      </c>
      <c r="V21" s="81">
        <v>5595.6550000000007</v>
      </c>
      <c r="W21" s="81">
        <v>5443.0170000000007</v>
      </c>
      <c r="X21" s="81">
        <v>5133.701</v>
      </c>
      <c r="Y21" s="81">
        <v>4693.3510000000006</v>
      </c>
      <c r="Z21" s="78"/>
      <c r="AA21" s="79">
        <f t="shared" si="2"/>
        <v>118975.648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330</v>
      </c>
    </row>
    <row r="23" spans="1:27" ht="24.95" customHeight="1" x14ac:dyDescent="0.2">
      <c r="A23" s="85" t="s">
        <v>18</v>
      </c>
      <c r="B23" s="77">
        <v>160.5</v>
      </c>
      <c r="C23" s="77">
        <v>153.5</v>
      </c>
      <c r="D23" s="77">
        <v>149</v>
      </c>
      <c r="E23" s="77">
        <v>144.5</v>
      </c>
      <c r="F23" s="77">
        <v>144</v>
      </c>
      <c r="G23" s="77">
        <v>146</v>
      </c>
      <c r="H23" s="77">
        <v>151</v>
      </c>
      <c r="I23" s="77">
        <v>145.5</v>
      </c>
      <c r="J23" s="77">
        <v>133.5</v>
      </c>
      <c r="K23" s="77">
        <v>119.5</v>
      </c>
      <c r="L23" s="77">
        <v>110.5</v>
      </c>
      <c r="M23" s="77">
        <v>108</v>
      </c>
      <c r="N23" s="77">
        <v>111.5</v>
      </c>
      <c r="O23" s="77">
        <v>116</v>
      </c>
      <c r="P23" s="77">
        <v>122.5</v>
      </c>
      <c r="Q23" s="77">
        <v>135</v>
      </c>
      <c r="R23" s="77">
        <v>155</v>
      </c>
      <c r="S23" s="77">
        <v>176.5</v>
      </c>
      <c r="T23" s="77">
        <v>196</v>
      </c>
      <c r="U23" s="77">
        <v>203</v>
      </c>
      <c r="V23" s="77">
        <v>205</v>
      </c>
      <c r="W23" s="77">
        <v>197.5</v>
      </c>
      <c r="X23" s="77">
        <v>188.5</v>
      </c>
      <c r="Y23" s="77">
        <v>178</v>
      </c>
      <c r="Z23" s="77"/>
      <c r="AA23" s="79">
        <f t="shared" si="2"/>
        <v>3650</v>
      </c>
    </row>
    <row r="24" spans="1:27" ht="24.95" customHeight="1" x14ac:dyDescent="0.2">
      <c r="A24" s="85" t="s">
        <v>19</v>
      </c>
      <c r="B24" s="77">
        <v>424</v>
      </c>
      <c r="C24" s="77">
        <v>409</v>
      </c>
      <c r="D24" s="77">
        <v>395</v>
      </c>
      <c r="E24" s="77">
        <v>386.99999999999994</v>
      </c>
      <c r="F24" s="77">
        <v>391.00000000000006</v>
      </c>
      <c r="G24" s="77">
        <v>400.00000000000006</v>
      </c>
      <c r="H24" s="77">
        <v>460</v>
      </c>
      <c r="I24" s="77">
        <v>518</v>
      </c>
      <c r="J24" s="77">
        <v>571</v>
      </c>
      <c r="K24" s="77">
        <v>598</v>
      </c>
      <c r="L24" s="77">
        <v>604.00000000000011</v>
      </c>
      <c r="M24" s="77">
        <v>617.00000000000011</v>
      </c>
      <c r="N24" s="77">
        <v>627</v>
      </c>
      <c r="O24" s="77">
        <v>621</v>
      </c>
      <c r="P24" s="77">
        <v>609</v>
      </c>
      <c r="Q24" s="77">
        <v>604.00000000000011</v>
      </c>
      <c r="R24" s="77">
        <v>611</v>
      </c>
      <c r="S24" s="77">
        <v>626</v>
      </c>
      <c r="T24" s="77">
        <v>628</v>
      </c>
      <c r="U24" s="77">
        <v>615</v>
      </c>
      <c r="V24" s="77">
        <v>606.00000000000011</v>
      </c>
      <c r="W24" s="77">
        <v>569.00000000000011</v>
      </c>
      <c r="X24" s="77">
        <v>523</v>
      </c>
      <c r="Y24" s="77">
        <v>464.00000000000006</v>
      </c>
      <c r="Z24" s="77"/>
      <c r="AA24" s="79">
        <f t="shared" si="2"/>
        <v>12877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7176.6829999999991</v>
      </c>
      <c r="C26" s="88">
        <f t="shared" ref="C26:Z26" si="3">IF(LEN(C$2)&gt;0,SUM(C19:C25),"")</f>
        <v>6797.9039999999995</v>
      </c>
      <c r="D26" s="88">
        <f t="shared" si="3"/>
        <v>6573.4779999999992</v>
      </c>
      <c r="E26" s="88">
        <f t="shared" si="3"/>
        <v>6459.348</v>
      </c>
      <c r="F26" s="88">
        <f t="shared" si="3"/>
        <v>6392.9989999999998</v>
      </c>
      <c r="G26" s="88">
        <f t="shared" si="3"/>
        <v>6522.5039999999999</v>
      </c>
      <c r="H26" s="88">
        <f t="shared" si="3"/>
        <v>7086.1759999999995</v>
      </c>
      <c r="I26" s="88">
        <f t="shared" si="3"/>
        <v>7789.9510000000009</v>
      </c>
      <c r="J26" s="88">
        <f t="shared" si="3"/>
        <v>8469.7820000000011</v>
      </c>
      <c r="K26" s="88">
        <f t="shared" si="3"/>
        <v>8887.4330000000009</v>
      </c>
      <c r="L26" s="88">
        <f t="shared" si="3"/>
        <v>9284.8330000000005</v>
      </c>
      <c r="M26" s="88">
        <f t="shared" si="3"/>
        <v>9585.402</v>
      </c>
      <c r="N26" s="88">
        <f t="shared" si="3"/>
        <v>9766.607</v>
      </c>
      <c r="O26" s="88">
        <f t="shared" si="3"/>
        <v>9650.39</v>
      </c>
      <c r="P26" s="88">
        <f t="shared" si="3"/>
        <v>9467.2810000000009</v>
      </c>
      <c r="Q26" s="88">
        <f t="shared" si="3"/>
        <v>9449.1840000000011</v>
      </c>
      <c r="R26" s="88">
        <f t="shared" si="3"/>
        <v>9384.9439999999995</v>
      </c>
      <c r="S26" s="88">
        <f t="shared" si="3"/>
        <v>9304.5630000000001</v>
      </c>
      <c r="T26" s="88">
        <f t="shared" si="3"/>
        <v>9233.9529999999995</v>
      </c>
      <c r="U26" s="88">
        <f t="shared" si="3"/>
        <v>9003.6640000000007</v>
      </c>
      <c r="V26" s="88">
        <f t="shared" si="3"/>
        <v>8899.5320000000011</v>
      </c>
      <c r="W26" s="88">
        <f t="shared" si="3"/>
        <v>8591.4270000000015</v>
      </c>
      <c r="X26" s="88">
        <f t="shared" si="3"/>
        <v>8190.7919999999995</v>
      </c>
      <c r="Y26" s="88">
        <f t="shared" si="3"/>
        <v>7653.7510000000002</v>
      </c>
      <c r="Z26" s="89" t="str">
        <f t="shared" si="3"/>
        <v/>
      </c>
      <c r="AA26" s="90">
        <f>SUM(AA19:AA25)</f>
        <v>199622.58100000001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780.5</v>
      </c>
      <c r="C29" s="72">
        <v>758.5</v>
      </c>
      <c r="D29" s="72">
        <v>740</v>
      </c>
      <c r="E29" s="72">
        <v>726.5</v>
      </c>
      <c r="F29" s="72">
        <v>730</v>
      </c>
      <c r="G29" s="72">
        <v>739</v>
      </c>
      <c r="H29" s="72">
        <v>802</v>
      </c>
      <c r="I29" s="72">
        <v>889.5</v>
      </c>
      <c r="J29" s="72">
        <v>1032.5</v>
      </c>
      <c r="K29" s="72">
        <v>1073.5</v>
      </c>
      <c r="L29" s="72">
        <v>1096.5</v>
      </c>
      <c r="M29" s="72">
        <v>1107</v>
      </c>
      <c r="N29" s="72">
        <v>1130.5</v>
      </c>
      <c r="O29" s="72">
        <v>1121</v>
      </c>
      <c r="P29" s="72">
        <v>1077.5</v>
      </c>
      <c r="Q29" s="72">
        <v>1022</v>
      </c>
      <c r="R29" s="72">
        <v>1039</v>
      </c>
      <c r="S29" s="72">
        <v>965.5</v>
      </c>
      <c r="T29" s="72">
        <v>947</v>
      </c>
      <c r="U29" s="72">
        <v>941</v>
      </c>
      <c r="V29" s="72">
        <v>939</v>
      </c>
      <c r="W29" s="72">
        <v>894.5</v>
      </c>
      <c r="X29" s="72">
        <v>869.5</v>
      </c>
      <c r="Y29" s="72">
        <v>805</v>
      </c>
      <c r="Z29" s="73"/>
      <c r="AA29" s="74">
        <f>SUM(B29:Z29)</f>
        <v>22227</v>
      </c>
    </row>
    <row r="30" spans="1:27" ht="24.95" customHeight="1" x14ac:dyDescent="0.2">
      <c r="A30" s="75" t="s">
        <v>24</v>
      </c>
      <c r="B30" s="76">
        <v>6724.183</v>
      </c>
      <c r="C30" s="77">
        <v>6367.4040000000005</v>
      </c>
      <c r="D30" s="77">
        <v>6147.4780000000001</v>
      </c>
      <c r="E30" s="77">
        <v>6049.848</v>
      </c>
      <c r="F30" s="77">
        <v>5980.9989999999998</v>
      </c>
      <c r="G30" s="77">
        <v>6096.9440000000004</v>
      </c>
      <c r="H30" s="77">
        <v>6852.4629999999997</v>
      </c>
      <c r="I30" s="77">
        <v>7548.6589999999997</v>
      </c>
      <c r="J30" s="77">
        <v>8137.2820000000002</v>
      </c>
      <c r="K30" s="77">
        <v>8656.9330000000009</v>
      </c>
      <c r="L30" s="77">
        <v>9071.3330000000005</v>
      </c>
      <c r="M30" s="77">
        <v>9346.402</v>
      </c>
      <c r="N30" s="77">
        <v>9404.107</v>
      </c>
      <c r="O30" s="77">
        <v>9237.39</v>
      </c>
      <c r="P30" s="77">
        <v>9090.7810000000009</v>
      </c>
      <c r="Q30" s="77">
        <v>9000.1839999999993</v>
      </c>
      <c r="R30" s="77">
        <v>8856.9439999999995</v>
      </c>
      <c r="S30" s="77">
        <v>8763.357</v>
      </c>
      <c r="T30" s="77">
        <v>8687.7440000000006</v>
      </c>
      <c r="U30" s="77">
        <v>8424.4869999999992</v>
      </c>
      <c r="V30" s="77">
        <v>8344.5319999999992</v>
      </c>
      <c r="W30" s="77">
        <v>8009.9269999999997</v>
      </c>
      <c r="X30" s="77">
        <v>7702.2920000000004</v>
      </c>
      <c r="Y30" s="77">
        <v>7253.7510000000002</v>
      </c>
      <c r="Z30" s="78"/>
      <c r="AA30" s="79">
        <f>SUM(B30:Z30)</f>
        <v>189755.42399999997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7504.683</v>
      </c>
      <c r="C32" s="62">
        <f t="shared" ref="C32:Z32" si="4">IF(LEN(C$2)&gt;0,SUM(C29:C31),"")</f>
        <v>7125.9040000000005</v>
      </c>
      <c r="D32" s="62">
        <f t="shared" si="4"/>
        <v>6887.4780000000001</v>
      </c>
      <c r="E32" s="62">
        <f t="shared" si="4"/>
        <v>6776.348</v>
      </c>
      <c r="F32" s="62">
        <f t="shared" si="4"/>
        <v>6710.9989999999998</v>
      </c>
      <c r="G32" s="62">
        <f t="shared" si="4"/>
        <v>6835.9440000000004</v>
      </c>
      <c r="H32" s="62">
        <f t="shared" si="4"/>
        <v>7654.4629999999997</v>
      </c>
      <c r="I32" s="62">
        <f t="shared" si="4"/>
        <v>8438.1589999999997</v>
      </c>
      <c r="J32" s="62">
        <f t="shared" si="4"/>
        <v>9169.7819999999992</v>
      </c>
      <c r="K32" s="62">
        <f t="shared" si="4"/>
        <v>9730.4330000000009</v>
      </c>
      <c r="L32" s="62">
        <f t="shared" si="4"/>
        <v>10167.833000000001</v>
      </c>
      <c r="M32" s="62">
        <f t="shared" si="4"/>
        <v>10453.402</v>
      </c>
      <c r="N32" s="62">
        <f t="shared" si="4"/>
        <v>10534.607</v>
      </c>
      <c r="O32" s="62">
        <f t="shared" si="4"/>
        <v>10358.39</v>
      </c>
      <c r="P32" s="62">
        <f t="shared" si="4"/>
        <v>10168.281000000001</v>
      </c>
      <c r="Q32" s="62">
        <f t="shared" si="4"/>
        <v>10022.183999999999</v>
      </c>
      <c r="R32" s="62">
        <f t="shared" si="4"/>
        <v>9895.9439999999995</v>
      </c>
      <c r="S32" s="62">
        <f t="shared" si="4"/>
        <v>9728.857</v>
      </c>
      <c r="T32" s="62">
        <f t="shared" si="4"/>
        <v>9634.7440000000006</v>
      </c>
      <c r="U32" s="62">
        <f t="shared" si="4"/>
        <v>9365.4869999999992</v>
      </c>
      <c r="V32" s="62">
        <f t="shared" si="4"/>
        <v>9283.5319999999992</v>
      </c>
      <c r="W32" s="62">
        <f t="shared" si="4"/>
        <v>8904.4269999999997</v>
      </c>
      <c r="X32" s="62">
        <f t="shared" si="4"/>
        <v>8571.7920000000013</v>
      </c>
      <c r="Y32" s="62">
        <f t="shared" si="4"/>
        <v>8058.7510000000002</v>
      </c>
      <c r="Z32" s="63" t="str">
        <f t="shared" si="4"/>
        <v/>
      </c>
      <c r="AA32" s="64">
        <f>SUM(AA29:AA31)</f>
        <v>211982.42399999997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200</v>
      </c>
      <c r="T35" s="95">
        <v>226</v>
      </c>
      <c r="U35" s="95">
        <v>189</v>
      </c>
      <c r="V35" s="95">
        <v>178</v>
      </c>
      <c r="W35" s="95">
        <v>136</v>
      </c>
      <c r="X35" s="95">
        <v>210</v>
      </c>
      <c r="Y35" s="95">
        <v>210</v>
      </c>
      <c r="Z35" s="96"/>
      <c r="AA35" s="74">
        <f t="shared" ref="AA35:AA40" si="5">SUM(B35:Z35)</f>
        <v>4749</v>
      </c>
    </row>
    <row r="36" spans="1:27" ht="24.95" customHeight="1" x14ac:dyDescent="0.2">
      <c r="A36" s="97" t="s">
        <v>42</v>
      </c>
      <c r="B36" s="98">
        <v>103</v>
      </c>
      <c r="C36" s="99">
        <v>103</v>
      </c>
      <c r="D36" s="99">
        <v>89</v>
      </c>
      <c r="E36" s="99">
        <v>92</v>
      </c>
      <c r="F36" s="99">
        <v>93</v>
      </c>
      <c r="G36" s="99">
        <v>90</v>
      </c>
      <c r="H36" s="99">
        <v>352</v>
      </c>
      <c r="I36" s="99">
        <v>447</v>
      </c>
      <c r="J36" s="99">
        <v>500</v>
      </c>
      <c r="K36" s="99">
        <v>500</v>
      </c>
      <c r="L36" s="99">
        <v>500</v>
      </c>
      <c r="M36" s="99">
        <v>500</v>
      </c>
      <c r="N36" s="99">
        <v>500</v>
      </c>
      <c r="O36" s="99">
        <v>498</v>
      </c>
      <c r="P36" s="99">
        <v>496</v>
      </c>
      <c r="Q36" s="99">
        <v>373</v>
      </c>
      <c r="R36" s="99">
        <v>311</v>
      </c>
      <c r="S36" s="99">
        <v>215</v>
      </c>
      <c r="T36" s="99">
        <v>156</v>
      </c>
      <c r="U36" s="99">
        <v>149</v>
      </c>
      <c r="V36" s="99">
        <v>181</v>
      </c>
      <c r="W36" s="99">
        <v>152</v>
      </c>
      <c r="X36" s="99">
        <v>146</v>
      </c>
      <c r="Y36" s="99">
        <v>170</v>
      </c>
      <c r="Z36" s="100"/>
      <c r="AA36" s="79">
        <f t="shared" si="5"/>
        <v>6716</v>
      </c>
    </row>
    <row r="37" spans="1:27" ht="24.95" customHeight="1" x14ac:dyDescent="0.2">
      <c r="A37" s="97" t="s">
        <v>43</v>
      </c>
      <c r="B37" s="98">
        <v>226.8</v>
      </c>
      <c r="C37" s="99"/>
      <c r="D37" s="99"/>
      <c r="E37" s="99"/>
      <c r="F37" s="99"/>
      <c r="G37" s="99"/>
      <c r="H37" s="99">
        <v>420.9</v>
      </c>
      <c r="I37" s="99">
        <v>770</v>
      </c>
      <c r="J37" s="99">
        <v>766.5</v>
      </c>
      <c r="K37" s="99">
        <v>591.20000000000005</v>
      </c>
      <c r="L37" s="99">
        <v>739.2</v>
      </c>
      <c r="M37" s="99">
        <v>800</v>
      </c>
      <c r="N37" s="99">
        <v>800</v>
      </c>
      <c r="O37" s="99">
        <v>760.1</v>
      </c>
      <c r="P37" s="99">
        <v>488</v>
      </c>
      <c r="Q37" s="99">
        <v>463.1</v>
      </c>
      <c r="R37" s="99">
        <v>220.8</v>
      </c>
      <c r="S37" s="99"/>
      <c r="T37" s="99">
        <v>325.3</v>
      </c>
      <c r="U37" s="99"/>
      <c r="V37" s="99"/>
      <c r="W37" s="99">
        <v>203.1</v>
      </c>
      <c r="X37" s="99"/>
      <c r="Y37" s="99"/>
      <c r="Z37" s="100"/>
      <c r="AA37" s="79">
        <f t="shared" si="5"/>
        <v>7575.0000000000009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143</v>
      </c>
      <c r="L38" s="99">
        <v>183</v>
      </c>
      <c r="M38" s="99">
        <v>168</v>
      </c>
      <c r="N38" s="99">
        <v>68</v>
      </c>
      <c r="O38" s="99">
        <v>10</v>
      </c>
      <c r="P38" s="99">
        <v>5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577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/>
      <c r="U39" s="99"/>
      <c r="V39" s="99"/>
      <c r="W39" s="99"/>
      <c r="X39" s="99"/>
      <c r="Y39" s="99"/>
      <c r="Z39" s="100"/>
      <c r="AA39" s="79">
        <f t="shared" si="5"/>
        <v>9000</v>
      </c>
    </row>
    <row r="40" spans="1:27" ht="30" customHeight="1" thickBot="1" x14ac:dyDescent="0.25">
      <c r="A40" s="86" t="s">
        <v>46</v>
      </c>
      <c r="B40" s="87">
        <f>IF(LEN(B$2)&gt;0,SUM(B35:B39),"")</f>
        <v>1029.8</v>
      </c>
      <c r="C40" s="88">
        <f t="shared" ref="C40:Z40" si="6">IF(LEN(C$2)&gt;0,SUM(C35:C39),"")</f>
        <v>803</v>
      </c>
      <c r="D40" s="88">
        <f t="shared" si="6"/>
        <v>789</v>
      </c>
      <c r="E40" s="88">
        <f t="shared" si="6"/>
        <v>792</v>
      </c>
      <c r="F40" s="88">
        <f t="shared" si="6"/>
        <v>793</v>
      </c>
      <c r="G40" s="88">
        <f t="shared" si="6"/>
        <v>790</v>
      </c>
      <c r="H40" s="88">
        <f t="shared" si="6"/>
        <v>1472.9</v>
      </c>
      <c r="I40" s="88">
        <f t="shared" si="6"/>
        <v>1917</v>
      </c>
      <c r="J40" s="88">
        <f t="shared" si="6"/>
        <v>1966.5</v>
      </c>
      <c r="K40" s="88">
        <f t="shared" si="6"/>
        <v>1934.2</v>
      </c>
      <c r="L40" s="88">
        <f t="shared" si="6"/>
        <v>2122.1999999999998</v>
      </c>
      <c r="M40" s="88">
        <f t="shared" si="6"/>
        <v>2168</v>
      </c>
      <c r="N40" s="88">
        <f t="shared" si="6"/>
        <v>2068</v>
      </c>
      <c r="O40" s="88">
        <f t="shared" si="6"/>
        <v>1968.1</v>
      </c>
      <c r="P40" s="88">
        <f t="shared" si="6"/>
        <v>1689</v>
      </c>
      <c r="Q40" s="88">
        <f t="shared" si="6"/>
        <v>1536.1</v>
      </c>
      <c r="R40" s="88">
        <f t="shared" si="6"/>
        <v>1231.8</v>
      </c>
      <c r="S40" s="88">
        <f t="shared" si="6"/>
        <v>915</v>
      </c>
      <c r="T40" s="88">
        <f t="shared" si="6"/>
        <v>707.3</v>
      </c>
      <c r="U40" s="88">
        <f t="shared" si="6"/>
        <v>338</v>
      </c>
      <c r="V40" s="88">
        <f t="shared" si="6"/>
        <v>359</v>
      </c>
      <c r="W40" s="88">
        <f t="shared" si="6"/>
        <v>491.1</v>
      </c>
      <c r="X40" s="88">
        <f t="shared" si="6"/>
        <v>356</v>
      </c>
      <c r="Y40" s="88">
        <f t="shared" si="6"/>
        <v>380</v>
      </c>
      <c r="Z40" s="89" t="str">
        <f t="shared" si="6"/>
        <v/>
      </c>
      <c r="AA40" s="90">
        <f t="shared" si="5"/>
        <v>28616.999999999996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226.8</v>
      </c>
      <c r="C45" s="99"/>
      <c r="D45" s="99"/>
      <c r="E45" s="99"/>
      <c r="F45" s="99"/>
      <c r="G45" s="99"/>
      <c r="H45" s="99">
        <v>420.9</v>
      </c>
      <c r="I45" s="99">
        <v>770</v>
      </c>
      <c r="J45" s="99">
        <v>766.5</v>
      </c>
      <c r="K45" s="99">
        <v>591.20000000000005</v>
      </c>
      <c r="L45" s="99">
        <v>739.2</v>
      </c>
      <c r="M45" s="99">
        <v>800</v>
      </c>
      <c r="N45" s="99">
        <v>800</v>
      </c>
      <c r="O45" s="99">
        <v>760.1</v>
      </c>
      <c r="P45" s="99">
        <v>488</v>
      </c>
      <c r="Q45" s="99">
        <v>463.1</v>
      </c>
      <c r="R45" s="99">
        <v>220.8</v>
      </c>
      <c r="S45" s="99"/>
      <c r="T45" s="99">
        <v>325.3</v>
      </c>
      <c r="U45" s="99"/>
      <c r="V45" s="99"/>
      <c r="W45" s="99">
        <v>203.1</v>
      </c>
      <c r="X45" s="99"/>
      <c r="Y45" s="99"/>
      <c r="Z45" s="100"/>
      <c r="AA45" s="79">
        <f t="shared" si="7"/>
        <v>7575.0000000000009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/>
      <c r="U47" s="99"/>
      <c r="V47" s="99"/>
      <c r="W47" s="99"/>
      <c r="X47" s="99"/>
      <c r="Y47" s="99"/>
      <c r="Z47" s="100"/>
      <c r="AA47" s="79">
        <f t="shared" si="7"/>
        <v>9000</v>
      </c>
    </row>
    <row r="48" spans="1:27" ht="24.95" customHeight="1" x14ac:dyDescent="0.2">
      <c r="A48" s="85" t="s">
        <v>48</v>
      </c>
      <c r="B48" s="98">
        <v>150</v>
      </c>
      <c r="C48" s="99">
        <v>149</v>
      </c>
      <c r="D48" s="99">
        <v>134</v>
      </c>
      <c r="E48" s="99">
        <v>126</v>
      </c>
      <c r="F48" s="99">
        <v>131</v>
      </c>
      <c r="G48" s="99">
        <v>140</v>
      </c>
      <c r="H48" s="99">
        <v>150</v>
      </c>
      <c r="I48" s="99">
        <v>150</v>
      </c>
      <c r="J48" s="99">
        <v>150</v>
      </c>
      <c r="K48" s="99">
        <v>289</v>
      </c>
      <c r="L48" s="99">
        <v>285</v>
      </c>
      <c r="M48" s="99">
        <v>293</v>
      </c>
      <c r="N48" s="99">
        <v>302</v>
      </c>
      <c r="O48" s="99">
        <v>300</v>
      </c>
      <c r="P48" s="99">
        <v>293</v>
      </c>
      <c r="Q48" s="99">
        <v>299</v>
      </c>
      <c r="R48" s="99">
        <v>308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4699</v>
      </c>
    </row>
    <row r="49" spans="1:27" ht="30" customHeight="1" thickBot="1" x14ac:dyDescent="0.25">
      <c r="A49" s="86" t="s">
        <v>49</v>
      </c>
      <c r="B49" s="87">
        <f>IF(LEN(B$2)&gt;0,SUM(B43:B48),"")</f>
        <v>876.8</v>
      </c>
      <c r="C49" s="88">
        <f t="shared" ref="C49:Z49" si="8">IF(LEN(C$2)&gt;0,SUM(C43:C48),"")</f>
        <v>649</v>
      </c>
      <c r="D49" s="88">
        <f t="shared" si="8"/>
        <v>634</v>
      </c>
      <c r="E49" s="88">
        <f t="shared" si="8"/>
        <v>626</v>
      </c>
      <c r="F49" s="88">
        <f t="shared" si="8"/>
        <v>631</v>
      </c>
      <c r="G49" s="88">
        <f t="shared" si="8"/>
        <v>640</v>
      </c>
      <c r="H49" s="88">
        <f t="shared" si="8"/>
        <v>1070.9000000000001</v>
      </c>
      <c r="I49" s="88">
        <f t="shared" si="8"/>
        <v>1420</v>
      </c>
      <c r="J49" s="88">
        <f t="shared" si="8"/>
        <v>1416.5</v>
      </c>
      <c r="K49" s="88">
        <f t="shared" si="8"/>
        <v>1380.2</v>
      </c>
      <c r="L49" s="88">
        <f t="shared" si="8"/>
        <v>1524.2</v>
      </c>
      <c r="M49" s="88">
        <f t="shared" si="8"/>
        <v>1593</v>
      </c>
      <c r="N49" s="88">
        <f t="shared" si="8"/>
        <v>1602</v>
      </c>
      <c r="O49" s="88">
        <f t="shared" si="8"/>
        <v>1560.1</v>
      </c>
      <c r="P49" s="88">
        <f t="shared" si="8"/>
        <v>1281</v>
      </c>
      <c r="Q49" s="88">
        <f t="shared" si="8"/>
        <v>1262.0999999999999</v>
      </c>
      <c r="R49" s="88">
        <f t="shared" si="8"/>
        <v>1028.8</v>
      </c>
      <c r="S49" s="88">
        <f t="shared" si="8"/>
        <v>650</v>
      </c>
      <c r="T49" s="88">
        <f t="shared" si="8"/>
        <v>475.3</v>
      </c>
      <c r="U49" s="88">
        <f t="shared" si="8"/>
        <v>150</v>
      </c>
      <c r="V49" s="88">
        <f t="shared" si="8"/>
        <v>150</v>
      </c>
      <c r="W49" s="88">
        <f t="shared" si="8"/>
        <v>353.1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21274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8231.4829999999984</v>
      </c>
      <c r="C52" s="88">
        <f t="shared" ref="C52:Z52" si="10">IF(LEN(C$2)&gt;0,SUM(C10:C15)+C26+C40,"")</f>
        <v>7625.9039999999995</v>
      </c>
      <c r="D52" s="88">
        <f t="shared" si="10"/>
        <v>7387.4779999999992</v>
      </c>
      <c r="E52" s="88">
        <f t="shared" si="10"/>
        <v>7276.348</v>
      </c>
      <c r="F52" s="88">
        <f t="shared" si="10"/>
        <v>7210.9989999999998</v>
      </c>
      <c r="G52" s="88">
        <f t="shared" si="10"/>
        <v>7335.9439999999995</v>
      </c>
      <c r="H52" s="88">
        <f t="shared" si="10"/>
        <v>8575.3629999999994</v>
      </c>
      <c r="I52" s="88">
        <f t="shared" si="10"/>
        <v>9708.1589999999997</v>
      </c>
      <c r="J52" s="88">
        <f t="shared" si="10"/>
        <v>10436.282000000001</v>
      </c>
      <c r="K52" s="88">
        <f t="shared" si="10"/>
        <v>10821.633000000002</v>
      </c>
      <c r="L52" s="88">
        <f t="shared" si="10"/>
        <v>11407.032999999999</v>
      </c>
      <c r="M52" s="88">
        <f t="shared" si="10"/>
        <v>11753.402</v>
      </c>
      <c r="N52" s="88">
        <f t="shared" si="10"/>
        <v>11834.607</v>
      </c>
      <c r="O52" s="88">
        <f t="shared" si="10"/>
        <v>11618.49</v>
      </c>
      <c r="P52" s="88">
        <f t="shared" si="10"/>
        <v>11156.281000000001</v>
      </c>
      <c r="Q52" s="88">
        <f t="shared" si="10"/>
        <v>10985.284000000001</v>
      </c>
      <c r="R52" s="88">
        <f t="shared" si="10"/>
        <v>10616.743999999999</v>
      </c>
      <c r="S52" s="88">
        <f t="shared" si="10"/>
        <v>10228.857</v>
      </c>
      <c r="T52" s="88">
        <f t="shared" si="10"/>
        <v>9960.0439999999981</v>
      </c>
      <c r="U52" s="88">
        <f t="shared" si="10"/>
        <v>9365.487000000001</v>
      </c>
      <c r="V52" s="88">
        <f t="shared" si="10"/>
        <v>9283.5320000000011</v>
      </c>
      <c r="W52" s="88">
        <f t="shared" si="10"/>
        <v>9107.5270000000019</v>
      </c>
      <c r="X52" s="88">
        <f t="shared" si="10"/>
        <v>8571.7919999999995</v>
      </c>
      <c r="Y52" s="88">
        <f t="shared" si="10"/>
        <v>8058.7510000000002</v>
      </c>
      <c r="Z52" s="89" t="str">
        <f t="shared" si="10"/>
        <v/>
      </c>
      <c r="AA52" s="104">
        <f>SUM(B52:Z52)</f>
        <v>228557.42399999997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726.8</v>
      </c>
      <c r="C4" s="18">
        <v>454.8</v>
      </c>
      <c r="D4" s="18">
        <v>64.899999999999977</v>
      </c>
      <c r="E4" s="18">
        <v>227.89999999999998</v>
      </c>
      <c r="F4" s="18">
        <v>405</v>
      </c>
      <c r="G4" s="18">
        <v>418.6</v>
      </c>
      <c r="H4" s="18">
        <v>920.9</v>
      </c>
      <c r="I4" s="18">
        <v>1270</v>
      </c>
      <c r="J4" s="18">
        <v>1266.5</v>
      </c>
      <c r="K4" s="18">
        <v>1091.2</v>
      </c>
      <c r="L4" s="18">
        <v>1239.2</v>
      </c>
      <c r="M4" s="18">
        <v>1300</v>
      </c>
      <c r="N4" s="18">
        <v>1300</v>
      </c>
      <c r="O4" s="18">
        <v>1260.0999999999999</v>
      </c>
      <c r="P4" s="18">
        <v>988</v>
      </c>
      <c r="Q4" s="18">
        <v>963.1</v>
      </c>
      <c r="R4" s="18">
        <v>720.8</v>
      </c>
      <c r="S4" s="18">
        <v>-180.5</v>
      </c>
      <c r="T4" s="18">
        <v>-174.7</v>
      </c>
      <c r="U4" s="18">
        <v>-264.5</v>
      </c>
      <c r="V4" s="18">
        <v>-555.29999999999995</v>
      </c>
      <c r="W4" s="18">
        <v>-238.70000000000002</v>
      </c>
      <c r="X4" s="18">
        <v>-847.4</v>
      </c>
      <c r="Y4" s="18">
        <v>-1134.5</v>
      </c>
      <c r="Z4" s="19"/>
      <c r="AA4" s="111">
        <f>SUM(B4:Z4)</f>
        <v>11222.199999999999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97</v>
      </c>
      <c r="C7" s="117">
        <v>90.49</v>
      </c>
      <c r="D7" s="117">
        <v>83.51</v>
      </c>
      <c r="E7" s="117">
        <v>79.900000000000006</v>
      </c>
      <c r="F7" s="117">
        <v>80.290000000000006</v>
      </c>
      <c r="G7" s="117">
        <v>86.05</v>
      </c>
      <c r="H7" s="117">
        <v>104.11</v>
      </c>
      <c r="I7" s="117">
        <v>98.25</v>
      </c>
      <c r="J7" s="117">
        <v>71.69</v>
      </c>
      <c r="K7" s="117">
        <v>41.05</v>
      </c>
      <c r="L7" s="117">
        <v>25.99</v>
      </c>
      <c r="M7" s="117">
        <v>22.71</v>
      </c>
      <c r="N7" s="117">
        <v>50.01</v>
      </c>
      <c r="O7" s="117">
        <v>89.37</v>
      </c>
      <c r="P7" s="117">
        <v>93.99</v>
      </c>
      <c r="Q7" s="117">
        <v>103.35</v>
      </c>
      <c r="R7" s="117">
        <v>107.87</v>
      </c>
      <c r="S7" s="117">
        <v>111.23</v>
      </c>
      <c r="T7" s="117">
        <v>128.59</v>
      </c>
      <c r="U7" s="117">
        <v>150</v>
      </c>
      <c r="V7" s="117">
        <v>161.12</v>
      </c>
      <c r="W7" s="117">
        <v>148.46</v>
      </c>
      <c r="X7" s="117">
        <v>143.72</v>
      </c>
      <c r="Y7" s="117">
        <v>125</v>
      </c>
      <c r="Z7" s="118"/>
      <c r="AA7" s="119">
        <f>IF(SUM(B7:Z7)&lt;&gt;0,AVERAGEIF(B7:Z7,"&lt;&gt;"""),"")</f>
        <v>95.572916666666643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45.2</v>
      </c>
      <c r="D13" s="129">
        <v>435.1</v>
      </c>
      <c r="E13" s="129">
        <v>272.10000000000002</v>
      </c>
      <c r="F13" s="129">
        <v>95</v>
      </c>
      <c r="G13" s="129">
        <v>81.400000000000006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680.5</v>
      </c>
      <c r="T13" s="129"/>
      <c r="U13" s="129">
        <v>244.1</v>
      </c>
      <c r="V13" s="129">
        <v>55.3</v>
      </c>
      <c r="W13" s="129"/>
      <c r="X13" s="129">
        <v>347.4</v>
      </c>
      <c r="Y13" s="130">
        <v>686.1</v>
      </c>
      <c r="Z13" s="131"/>
      <c r="AA13" s="132">
        <f t="shared" si="0"/>
        <v>2942.2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500</v>
      </c>
      <c r="U15" s="133">
        <v>20.399999999999999</v>
      </c>
      <c r="V15" s="133">
        <v>500</v>
      </c>
      <c r="W15" s="133">
        <v>441.8</v>
      </c>
      <c r="X15" s="133">
        <v>500</v>
      </c>
      <c r="Y15" s="133">
        <v>448.4</v>
      </c>
      <c r="Z15" s="131"/>
      <c r="AA15" s="132">
        <f t="shared" si="0"/>
        <v>2410.6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45.2</v>
      </c>
      <c r="D16" s="135">
        <f t="shared" si="1"/>
        <v>435.1</v>
      </c>
      <c r="E16" s="135">
        <f t="shared" si="1"/>
        <v>272.10000000000002</v>
      </c>
      <c r="F16" s="135">
        <f t="shared" si="1"/>
        <v>95</v>
      </c>
      <c r="G16" s="135">
        <f t="shared" si="1"/>
        <v>81.400000000000006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680.5</v>
      </c>
      <c r="T16" s="135">
        <f t="shared" si="1"/>
        <v>500</v>
      </c>
      <c r="U16" s="135">
        <f t="shared" si="1"/>
        <v>264.5</v>
      </c>
      <c r="V16" s="135">
        <f t="shared" si="1"/>
        <v>555.29999999999995</v>
      </c>
      <c r="W16" s="135">
        <f t="shared" si="1"/>
        <v>441.8</v>
      </c>
      <c r="X16" s="135">
        <f t="shared" si="1"/>
        <v>847.4</v>
      </c>
      <c r="Y16" s="135">
        <f t="shared" si="1"/>
        <v>1134.5</v>
      </c>
      <c r="Z16" s="136" t="str">
        <f t="shared" si="1"/>
        <v/>
      </c>
      <c r="AA16" s="90">
        <f t="shared" si="0"/>
        <v>5352.8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226.8</v>
      </c>
      <c r="C21" s="129"/>
      <c r="D21" s="129"/>
      <c r="E21" s="129"/>
      <c r="F21" s="129"/>
      <c r="G21" s="129"/>
      <c r="H21" s="129">
        <v>420.9</v>
      </c>
      <c r="I21" s="129">
        <v>770</v>
      </c>
      <c r="J21" s="129">
        <v>766.5</v>
      </c>
      <c r="K21" s="129">
        <v>591.20000000000005</v>
      </c>
      <c r="L21" s="129">
        <v>739.2</v>
      </c>
      <c r="M21" s="129">
        <v>800</v>
      </c>
      <c r="N21" s="129">
        <v>800</v>
      </c>
      <c r="O21" s="129">
        <v>760.1</v>
      </c>
      <c r="P21" s="129">
        <v>488</v>
      </c>
      <c r="Q21" s="129">
        <v>463.1</v>
      </c>
      <c r="R21" s="129">
        <v>220.8</v>
      </c>
      <c r="S21" s="129"/>
      <c r="T21" s="129">
        <v>325.3</v>
      </c>
      <c r="U21" s="129"/>
      <c r="V21" s="129"/>
      <c r="W21" s="129">
        <v>203.1</v>
      </c>
      <c r="X21" s="129"/>
      <c r="Y21" s="130"/>
      <c r="Z21" s="131"/>
      <c r="AA21" s="132">
        <f t="shared" si="2"/>
        <v>7575.0000000000009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/>
      <c r="U23" s="133"/>
      <c r="V23" s="133"/>
      <c r="W23" s="133"/>
      <c r="X23" s="133"/>
      <c r="Y23" s="133"/>
      <c r="Z23" s="131"/>
      <c r="AA23" s="132">
        <f t="shared" si="2"/>
        <v>9000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726.8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920.9</v>
      </c>
      <c r="I24" s="135">
        <f t="shared" si="3"/>
        <v>1270</v>
      </c>
      <c r="J24" s="135">
        <f t="shared" si="3"/>
        <v>1266.5</v>
      </c>
      <c r="K24" s="135">
        <f t="shared" si="3"/>
        <v>1091.2</v>
      </c>
      <c r="L24" s="135">
        <f t="shared" si="3"/>
        <v>1239.2</v>
      </c>
      <c r="M24" s="135">
        <f t="shared" si="3"/>
        <v>1300</v>
      </c>
      <c r="N24" s="135">
        <f t="shared" si="3"/>
        <v>1300</v>
      </c>
      <c r="O24" s="135">
        <f t="shared" si="3"/>
        <v>1260.0999999999999</v>
      </c>
      <c r="P24" s="135">
        <f t="shared" si="3"/>
        <v>988</v>
      </c>
      <c r="Q24" s="135">
        <f t="shared" si="3"/>
        <v>963.1</v>
      </c>
      <c r="R24" s="135">
        <f t="shared" si="3"/>
        <v>720.8</v>
      </c>
      <c r="S24" s="135">
        <f t="shared" si="3"/>
        <v>500</v>
      </c>
      <c r="T24" s="135">
        <f t="shared" si="3"/>
        <v>325.3</v>
      </c>
      <c r="U24" s="135">
        <f t="shared" si="3"/>
        <v>0</v>
      </c>
      <c r="V24" s="135">
        <f t="shared" si="3"/>
        <v>0</v>
      </c>
      <c r="W24" s="135">
        <f t="shared" si="3"/>
        <v>203.1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16575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2025-07-15T11:07:31Z</dcterms:created>
  <dcterms:modified xsi:type="dcterms:W3CDTF">2025-07-15T11:07:33Z</dcterms:modified>
</cp:coreProperties>
</file>