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<sst xmlns="http://schemas.openxmlformats.org/spreadsheetml/2006/main" count="119" uniqueCount="54">
  <si>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10/02/2025 14:05:33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</si>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</sst>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FB-41AF-B5EA-4C7A2F0E8E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FB-41AF-B5EA-4C7A2F0E8E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2FB-41AF-B5EA-4C7A2F0E8E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2FB-41AF-B5EA-4C7A2F0E8E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2FB-41AF-B5EA-4C7A2F0E8E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FB-41AF-B5EA-4C7A2F0E8E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FB-41AF-B5EA-4C7A2F0E8E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815.12799999999993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450</c:v>
                </c:pt>
                <c:pt idx="6">
                  <c:v>616</c:v>
                </c:pt>
                <c:pt idx="7">
                  <c:v>616</c:v>
                </c:pt>
                <c:pt idx="8">
                  <c:v>616</c:v>
                </c:pt>
                <c:pt idx="9">
                  <c:v>394.221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616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538.07299999999998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FB-41AF-B5EA-4C7A2F0E8E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90.5</c:v>
                </c:pt>
                <c:pt idx="1">
                  <c:v>90.5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117</c:v>
                </c:pt>
                <c:pt idx="6">
                  <c:v>117</c:v>
                </c:pt>
                <c:pt idx="7">
                  <c:v>136</c:v>
                </c:pt>
                <c:pt idx="8">
                  <c:v>131</c:v>
                </c:pt>
                <c:pt idx="9">
                  <c:v>133</c:v>
                </c:pt>
                <c:pt idx="10">
                  <c:v>128</c:v>
                </c:pt>
                <c:pt idx="11">
                  <c:v>136</c:v>
                </c:pt>
                <c:pt idx="12">
                  <c:v>128</c:v>
                </c:pt>
                <c:pt idx="13">
                  <c:v>125</c:v>
                </c:pt>
                <c:pt idx="14">
                  <c:v>129</c:v>
                </c:pt>
                <c:pt idx="15">
                  <c:v>139</c:v>
                </c:pt>
                <c:pt idx="16">
                  <c:v>177</c:v>
                </c:pt>
                <c:pt idx="17">
                  <c:v>198</c:v>
                </c:pt>
                <c:pt idx="18">
                  <c:v>200</c:v>
                </c:pt>
                <c:pt idx="19">
                  <c:v>197</c:v>
                </c:pt>
                <c:pt idx="20">
                  <c:v>170</c:v>
                </c:pt>
                <c:pt idx="21">
                  <c:v>140.5</c:v>
                </c:pt>
                <c:pt idx="22">
                  <c:v>134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FB-41AF-B5EA-4C7A2F0E8E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4082.9</c:v>
                </c:pt>
                <c:pt idx="1">
                  <c:v>3822.3939999999998</c:v>
                </c:pt>
                <c:pt idx="2">
                  <c:v>3212.1089999999999</c:v>
                </c:pt>
                <c:pt idx="3">
                  <c:v>3219.3879999999999</c:v>
                </c:pt>
                <c:pt idx="4">
                  <c:v>3893.1279999999997</c:v>
                </c:pt>
                <c:pt idx="5">
                  <c:v>3980.9</c:v>
                </c:pt>
                <c:pt idx="6">
                  <c:v>4305.5689999999995</c:v>
                </c:pt>
                <c:pt idx="7">
                  <c:v>4305.7129999999997</c:v>
                </c:pt>
                <c:pt idx="8">
                  <c:v>4250.491</c:v>
                </c:pt>
                <c:pt idx="9">
                  <c:v>4083.6089999999999</c:v>
                </c:pt>
                <c:pt idx="10">
                  <c:v>2971.6729999999998</c:v>
                </c:pt>
                <c:pt idx="11">
                  <c:v>2840.9</c:v>
                </c:pt>
                <c:pt idx="12">
                  <c:v>2840.9</c:v>
                </c:pt>
                <c:pt idx="13">
                  <c:v>3234.5659999999998</c:v>
                </c:pt>
                <c:pt idx="14">
                  <c:v>3828.6709999999998</c:v>
                </c:pt>
                <c:pt idx="15">
                  <c:v>4571.7340000000004</c:v>
                </c:pt>
                <c:pt idx="16">
                  <c:v>4916.8070000000007</c:v>
                </c:pt>
                <c:pt idx="17">
                  <c:v>4919.0140000000001</c:v>
                </c:pt>
                <c:pt idx="18">
                  <c:v>4925.2070000000003</c:v>
                </c:pt>
                <c:pt idx="19">
                  <c:v>4920.3629999999994</c:v>
                </c:pt>
                <c:pt idx="20">
                  <c:v>4917.9860000000008</c:v>
                </c:pt>
                <c:pt idx="21">
                  <c:v>4919.634</c:v>
                </c:pt>
                <c:pt idx="22">
                  <c:v>4918.7469999999994</c:v>
                </c:pt>
                <c:pt idx="23">
                  <c:v>4267.4850000000006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FB-41AF-B5EA-4C7A2F0E8E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134</c:v>
                </c:pt>
                <c:pt idx="1">
                  <c:v>147</c:v>
                </c:pt>
                <c:pt idx="2">
                  <c:v>297.39999999999998</c:v>
                </c:pt>
                <c:pt idx="3">
                  <c:v>210.4</c:v>
                </c:pt>
                <c:pt idx="4">
                  <c:v>131</c:v>
                </c:pt>
                <c:pt idx="5">
                  <c:v>448.8</c:v>
                </c:pt>
                <c:pt idx="6">
                  <c:v>658</c:v>
                </c:pt>
                <c:pt idx="7">
                  <c:v>686</c:v>
                </c:pt>
                <c:pt idx="8">
                  <c:v>96</c:v>
                </c:pt>
                <c:pt idx="9">
                  <c:v>76</c:v>
                </c:pt>
                <c:pt idx="10">
                  <c:v>87.5</c:v>
                </c:pt>
                <c:pt idx="11">
                  <c:v>385.2</c:v>
                </c:pt>
                <c:pt idx="12">
                  <c:v>486.9</c:v>
                </c:pt>
                <c:pt idx="13">
                  <c:v>418.4</c:v>
                </c:pt>
                <c:pt idx="14">
                  <c:v>395.6</c:v>
                </c:pt>
                <c:pt idx="15">
                  <c:v>86</c:v>
                </c:pt>
                <c:pt idx="16">
                  <c:v>281</c:v>
                </c:pt>
                <c:pt idx="17">
                  <c:v>543.09900000000005</c:v>
                </c:pt>
                <c:pt idx="18">
                  <c:v>452.7</c:v>
                </c:pt>
                <c:pt idx="19">
                  <c:v>511.3</c:v>
                </c:pt>
                <c:pt idx="20">
                  <c:v>342.1</c:v>
                </c:pt>
                <c:pt idx="21">
                  <c:v>167</c:v>
                </c:pt>
                <c:pt idx="22">
                  <c:v>119</c:v>
                </c:pt>
                <c:pt idx="23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FB-41AF-B5EA-4C7A2F0E8E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1940.0089999999998</c:v>
                </c:pt>
                <c:pt idx="1">
                  <c:v>1997.0919999999999</c:v>
                </c:pt>
                <c:pt idx="2">
                  <c:v>2021.1129999999996</c:v>
                </c:pt>
                <c:pt idx="3">
                  <c:v>2008.1820000000002</c:v>
                </c:pt>
                <c:pt idx="4">
                  <c:v>2002.6869999999999</c:v>
                </c:pt>
                <c:pt idx="5">
                  <c:v>1987.2939999999999</c:v>
                </c:pt>
                <c:pt idx="6">
                  <c:v>2068.308</c:v>
                </c:pt>
                <c:pt idx="7">
                  <c:v>2735.0319999999997</c:v>
                </c:pt>
                <c:pt idx="8">
                  <c:v>3954.0720000000001</c:v>
                </c:pt>
                <c:pt idx="9">
                  <c:v>4931.22</c:v>
                </c:pt>
                <c:pt idx="10">
                  <c:v>5425.3329999999996</c:v>
                </c:pt>
                <c:pt idx="11">
                  <c:v>5428.5889999999999</c:v>
                </c:pt>
                <c:pt idx="12">
                  <c:v>5095.7460000000019</c:v>
                </c:pt>
                <c:pt idx="13">
                  <c:v>4468.1350000000002</c:v>
                </c:pt>
                <c:pt idx="14">
                  <c:v>3654.1559999999995</c:v>
                </c:pt>
                <c:pt idx="15">
                  <c:v>2667.3480000000004</c:v>
                </c:pt>
                <c:pt idx="16">
                  <c:v>1898.3009999999997</c:v>
                </c:pt>
                <c:pt idx="17">
                  <c:v>1696.0049999999999</c:v>
                </c:pt>
                <c:pt idx="18">
                  <c:v>1747.4710000000002</c:v>
                </c:pt>
                <c:pt idx="19">
                  <c:v>1757.7950000000001</c:v>
                </c:pt>
                <c:pt idx="20">
                  <c:v>1749.7500000000002</c:v>
                </c:pt>
                <c:pt idx="21">
                  <c:v>1738.2500000000002</c:v>
                </c:pt>
                <c:pt idx="22">
                  <c:v>1754.7360000000001</c:v>
                </c:pt>
                <c:pt idx="23">
                  <c:v>1733.5619999999999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FB-41AF-B5EA-4C7A2F0E8E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141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143</c:v>
                </c:pt>
                <c:pt idx="6">
                  <c:v>144</c:v>
                </c:pt>
                <c:pt idx="7">
                  <c:v>152</c:v>
                </c:pt>
                <c:pt idx="8">
                  <c:v>166</c:v>
                </c:pt>
                <c:pt idx="9">
                  <c:v>177</c:v>
                </c:pt>
                <c:pt idx="10">
                  <c:v>184</c:v>
                </c:pt>
                <c:pt idx="11">
                  <c:v>185</c:v>
                </c:pt>
                <c:pt idx="12">
                  <c:v>184</c:v>
                </c:pt>
                <c:pt idx="13">
                  <c:v>180</c:v>
                </c:pt>
                <c:pt idx="14">
                  <c:v>172</c:v>
                </c:pt>
                <c:pt idx="15">
                  <c:v>160</c:v>
                </c:pt>
                <c:pt idx="16">
                  <c:v>146</c:v>
                </c:pt>
                <c:pt idx="17">
                  <c:v>141</c:v>
                </c:pt>
                <c:pt idx="18">
                  <c:v>140</c:v>
                </c:pt>
                <c:pt idx="19">
                  <c:v>138</c:v>
                </c:pt>
                <c:pt idx="20">
                  <c:v>135</c:v>
                </c:pt>
                <c:pt idx="21">
                  <c:v>132</c:v>
                </c:pt>
                <c:pt idx="22">
                  <c:v>128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FB-41AF-B5EA-4C7A2F0E8E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304</c:v>
                </c:pt>
                <c:pt idx="7">
                  <c:v>278</c:v>
                </c:pt>
                <c:pt idx="8">
                  <c:v>60</c:v>
                </c:pt>
                <c:pt idx="13">
                  <c:v>30</c:v>
                </c:pt>
                <c:pt idx="14">
                  <c:v>38</c:v>
                </c:pt>
                <c:pt idx="15">
                  <c:v>143</c:v>
                </c:pt>
                <c:pt idx="16">
                  <c:v>598</c:v>
                </c:pt>
                <c:pt idx="17">
                  <c:v>904</c:v>
                </c:pt>
                <c:pt idx="18">
                  <c:v>1037</c:v>
                </c:pt>
                <c:pt idx="19">
                  <c:v>846</c:v>
                </c:pt>
                <c:pt idx="20">
                  <c:v>601</c:v>
                </c:pt>
                <c:pt idx="21">
                  <c:v>375</c:v>
                </c:pt>
                <c:pt idx="22">
                  <c:v>45</c:v>
                </c:pt>
                <c:pt idx="2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FB-41AF-B5EA-4C7A2F0E8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148</c:v>
                </c:pt>
                <c:pt idx="1">
                  <c:v>133.78</c:v>
                </c:pt>
                <c:pt idx="2">
                  <c:v>126.12</c:v>
                </c:pt>
                <c:pt idx="3">
                  <c:v>124.17</c:v>
                </c:pt>
                <c:pt idx="4">
                  <c:v>134.88</c:v>
                </c:pt>
                <c:pt idx="5">
                  <c:v>154.19999999999999</c:v>
                </c:pt>
                <c:pt idx="6">
                  <c:v>185.65</c:v>
                </c:pt>
                <c:pt idx="7">
                  <c:v>243</c:v>
                </c:pt>
                <c:pt idx="8">
                  <c:v>178.85</c:v>
                </c:pt>
                <c:pt idx="9">
                  <c:v>144.56</c:v>
                </c:pt>
                <c:pt idx="10">
                  <c:v>115.19</c:v>
                </c:pt>
                <c:pt idx="11">
                  <c:v>106.57</c:v>
                </c:pt>
                <c:pt idx="12">
                  <c:v>108.51</c:v>
                </c:pt>
                <c:pt idx="13">
                  <c:v>117.91</c:v>
                </c:pt>
                <c:pt idx="14">
                  <c:v>128.13999999999999</c:v>
                </c:pt>
                <c:pt idx="15">
                  <c:v>164.66</c:v>
                </c:pt>
                <c:pt idx="16">
                  <c:v>191.99</c:v>
                </c:pt>
                <c:pt idx="17">
                  <c:v>215.79</c:v>
                </c:pt>
                <c:pt idx="18">
                  <c:v>242.33</c:v>
                </c:pt>
                <c:pt idx="19">
                  <c:v>208.19</c:v>
                </c:pt>
                <c:pt idx="20">
                  <c:v>183.27</c:v>
                </c:pt>
                <c:pt idx="21">
                  <c:v>178.85</c:v>
                </c:pt>
                <c:pt idx="22">
                  <c:v>163.63999999999999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FB-41AF-B5EA-4C7A2F0E8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200</c:v>
                </c:pt>
                <c:pt idx="1">
                  <c:v>175.5</c:v>
                </c:pt>
                <c:pt idx="2">
                  <c:v>175</c:v>
                </c:pt>
                <c:pt idx="3">
                  <c:v>176.5</c:v>
                </c:pt>
                <c:pt idx="4">
                  <c:v>180.5</c:v>
                </c:pt>
                <c:pt idx="5">
                  <c:v>203</c:v>
                </c:pt>
                <c:pt idx="6">
                  <c:v>236</c:v>
                </c:pt>
                <c:pt idx="7">
                  <c:v>243</c:v>
                </c:pt>
                <c:pt idx="8">
                  <c:v>218.5</c:v>
                </c:pt>
                <c:pt idx="9">
                  <c:v>209</c:v>
                </c:pt>
                <c:pt idx="10">
                  <c:v>188</c:v>
                </c:pt>
                <c:pt idx="11">
                  <c:v>175.5</c:v>
                </c:pt>
                <c:pt idx="12">
                  <c:v>180.5</c:v>
                </c:pt>
                <c:pt idx="13">
                  <c:v>194</c:v>
                </c:pt>
                <c:pt idx="14">
                  <c:v>220.5</c:v>
                </c:pt>
                <c:pt idx="15">
                  <c:v>246.5</c:v>
                </c:pt>
                <c:pt idx="16">
                  <c:v>276.5</c:v>
                </c:pt>
                <c:pt idx="17">
                  <c:v>339.5</c:v>
                </c:pt>
                <c:pt idx="18">
                  <c:v>319</c:v>
                </c:pt>
                <c:pt idx="19">
                  <c:v>291.5</c:v>
                </c:pt>
                <c:pt idx="20">
                  <c:v>291</c:v>
                </c:pt>
                <c:pt idx="21">
                  <c:v>244</c:v>
                </c:pt>
                <c:pt idx="22">
                  <c:v>241.5</c:v>
                </c:pt>
                <c:pt idx="23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1-45BF-8AF6-B78357987F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974.7410000000001</c:v>
                </c:pt>
                <c:pt idx="1">
                  <c:v>978.89099999999985</c:v>
                </c:pt>
                <c:pt idx="2">
                  <c:v>964.12899999999991</c:v>
                </c:pt>
                <c:pt idx="3">
                  <c:v>954.60399999999993</c:v>
                </c:pt>
                <c:pt idx="4">
                  <c:v>959.56499999999994</c:v>
                </c:pt>
                <c:pt idx="5">
                  <c:v>937.625</c:v>
                </c:pt>
                <c:pt idx="6">
                  <c:v>931.33799999999997</c:v>
                </c:pt>
                <c:pt idx="7">
                  <c:v>924.07</c:v>
                </c:pt>
                <c:pt idx="8">
                  <c:v>895.76200000000006</c:v>
                </c:pt>
                <c:pt idx="9">
                  <c:v>900.29899999999998</c:v>
                </c:pt>
                <c:pt idx="10">
                  <c:v>904.86400000000003</c:v>
                </c:pt>
                <c:pt idx="11">
                  <c:v>901.68499999999995</c:v>
                </c:pt>
                <c:pt idx="12">
                  <c:v>776.40300000000002</c:v>
                </c:pt>
                <c:pt idx="13">
                  <c:v>798.78699999999992</c:v>
                </c:pt>
                <c:pt idx="14">
                  <c:v>743.57600000000002</c:v>
                </c:pt>
                <c:pt idx="15">
                  <c:v>738.83800000000008</c:v>
                </c:pt>
                <c:pt idx="16">
                  <c:v>742.81899999999996</c:v>
                </c:pt>
                <c:pt idx="17">
                  <c:v>749.31899999999996</c:v>
                </c:pt>
                <c:pt idx="18">
                  <c:v>777.73299999999995</c:v>
                </c:pt>
                <c:pt idx="19">
                  <c:v>771.74599999999998</c:v>
                </c:pt>
                <c:pt idx="20">
                  <c:v>766.25599999999997</c:v>
                </c:pt>
                <c:pt idx="21">
                  <c:v>836.66100000000006</c:v>
                </c:pt>
                <c:pt idx="22">
                  <c:v>906.46299999999997</c:v>
                </c:pt>
                <c:pt idx="23">
                  <c:v>968.2080000000002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31-45BF-8AF6-B78357987F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1142.2840000000001</c:v>
                </c:pt>
                <c:pt idx="1">
                  <c:v>1133.3770000000002</c:v>
                </c:pt>
                <c:pt idx="2">
                  <c:v>1127.9299999999998</c:v>
                </c:pt>
                <c:pt idx="3">
                  <c:v>1137.633</c:v>
                </c:pt>
                <c:pt idx="4">
                  <c:v>1182.7470000000001</c:v>
                </c:pt>
                <c:pt idx="5">
                  <c:v>1348.7790000000002</c:v>
                </c:pt>
                <c:pt idx="6">
                  <c:v>1627.1109999999996</c:v>
                </c:pt>
                <c:pt idx="7">
                  <c:v>1799.3109999999999</c:v>
                </c:pt>
                <c:pt idx="8">
                  <c:v>1822.329</c:v>
                </c:pt>
                <c:pt idx="9">
                  <c:v>1870.5600000000002</c:v>
                </c:pt>
                <c:pt idx="10">
                  <c:v>1833.9839999999997</c:v>
                </c:pt>
                <c:pt idx="11">
                  <c:v>1814.614</c:v>
                </c:pt>
                <c:pt idx="12">
                  <c:v>1790.173</c:v>
                </c:pt>
                <c:pt idx="13">
                  <c:v>1730.425</c:v>
                </c:pt>
                <c:pt idx="14">
                  <c:v>1703.9059999999999</c:v>
                </c:pt>
                <c:pt idx="15">
                  <c:v>1625.5430000000003</c:v>
                </c:pt>
                <c:pt idx="16">
                  <c:v>1674.924</c:v>
                </c:pt>
                <c:pt idx="17">
                  <c:v>1703.1270000000002</c:v>
                </c:pt>
                <c:pt idx="18">
                  <c:v>1653.6420000000001</c:v>
                </c:pt>
                <c:pt idx="19">
                  <c:v>1593.8280000000002</c:v>
                </c:pt>
                <c:pt idx="20">
                  <c:v>1467.1510000000001</c:v>
                </c:pt>
                <c:pt idx="21">
                  <c:v>1292.4160000000002</c:v>
                </c:pt>
                <c:pt idx="22">
                  <c:v>1224.8569999999997</c:v>
                </c:pt>
                <c:pt idx="23">
                  <c:v>1177.135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31-45BF-8AF6-B78357987F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2940.9129999999996</c:v>
                </c:pt>
                <c:pt idx="1">
                  <c:v>2829.5109999999995</c:v>
                </c:pt>
                <c:pt idx="2">
                  <c:v>2718.0519999999997</c:v>
                </c:pt>
                <c:pt idx="3">
                  <c:v>2667.7489999999998</c:v>
                </c:pt>
                <c:pt idx="4">
                  <c:v>2754.953</c:v>
                </c:pt>
                <c:pt idx="5">
                  <c:v>3121.6099999999997</c:v>
                </c:pt>
                <c:pt idx="6">
                  <c:v>3737.0879999999997</c:v>
                </c:pt>
                <c:pt idx="7">
                  <c:v>4264.2860000000001</c:v>
                </c:pt>
                <c:pt idx="8">
                  <c:v>4711.893</c:v>
                </c:pt>
                <c:pt idx="9">
                  <c:v>4928.1310000000003</c:v>
                </c:pt>
                <c:pt idx="10">
                  <c:v>4996.6160000000009</c:v>
                </c:pt>
                <c:pt idx="11">
                  <c:v>5076.8829999999998</c:v>
                </c:pt>
                <c:pt idx="12">
                  <c:v>5023.4700000000012</c:v>
                </c:pt>
                <c:pt idx="13">
                  <c:v>4770.902</c:v>
                </c:pt>
                <c:pt idx="14">
                  <c:v>4728.4160000000002</c:v>
                </c:pt>
                <c:pt idx="15">
                  <c:v>4680.933</c:v>
                </c:pt>
                <c:pt idx="16">
                  <c:v>4692.4650000000001</c:v>
                </c:pt>
                <c:pt idx="17">
                  <c:v>5136.3550000000005</c:v>
                </c:pt>
                <c:pt idx="18">
                  <c:v>5268.0460000000003</c:v>
                </c:pt>
                <c:pt idx="19">
                  <c:v>5223.3789999999999</c:v>
                </c:pt>
                <c:pt idx="20">
                  <c:v>4929.4100000000008</c:v>
                </c:pt>
                <c:pt idx="21">
                  <c:v>4452.0339999999997</c:v>
                </c:pt>
                <c:pt idx="22">
                  <c:v>3966.4829999999993</c:v>
                </c:pt>
                <c:pt idx="23">
                  <c:v>3352.1839999999997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31-45BF-8AF6-B78357987F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250</c:v>
                </c:pt>
                <c:pt idx="1">
                  <c:v>235.99999999999997</c:v>
                </c:pt>
                <c:pt idx="2">
                  <c:v>229.99999999999997</c:v>
                </c:pt>
                <c:pt idx="3">
                  <c:v>227.00000000000003</c:v>
                </c:pt>
                <c:pt idx="4">
                  <c:v>244.00000000000003</c:v>
                </c:pt>
                <c:pt idx="5">
                  <c:v>292</c:v>
                </c:pt>
                <c:pt idx="6">
                  <c:v>350</c:v>
                </c:pt>
                <c:pt idx="7">
                  <c:v>395</c:v>
                </c:pt>
                <c:pt idx="8">
                  <c:v>446</c:v>
                </c:pt>
                <c:pt idx="9">
                  <c:v>460</c:v>
                </c:pt>
                <c:pt idx="10">
                  <c:v>462</c:v>
                </c:pt>
                <c:pt idx="11">
                  <c:v>470.99999999999994</c:v>
                </c:pt>
                <c:pt idx="12">
                  <c:v>462</c:v>
                </c:pt>
                <c:pt idx="13">
                  <c:v>454.99999999999994</c:v>
                </c:pt>
                <c:pt idx="14">
                  <c:v>451</c:v>
                </c:pt>
                <c:pt idx="15">
                  <c:v>449.00000000000006</c:v>
                </c:pt>
                <c:pt idx="16">
                  <c:v>473.00000000000006</c:v>
                </c:pt>
                <c:pt idx="17">
                  <c:v>489.00000000000006</c:v>
                </c:pt>
                <c:pt idx="18">
                  <c:v>490.00000000000006</c:v>
                </c:pt>
                <c:pt idx="19">
                  <c:v>485</c:v>
                </c:pt>
                <c:pt idx="20">
                  <c:v>454.99999999999994</c:v>
                </c:pt>
                <c:pt idx="21">
                  <c:v>415</c:v>
                </c:pt>
                <c:pt idx="22">
                  <c:v>369</c:v>
                </c:pt>
                <c:pt idx="23">
                  <c:v>329.99999999999994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31-45BF-8AF6-B78357987F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31-45BF-8AF6-B78357987F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31-45BF-8AF6-B78357987F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31-45BF-8AF6-B78357987F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31-45BF-8AF6-B78357987F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F31-45BF-8AF6-B78357987F1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1688.6</c:v>
                </c:pt>
                <c:pt idx="1">
                  <c:v>1140.7</c:v>
                </c:pt>
                <c:pt idx="2">
                  <c:v>837</c:v>
                </c:pt>
                <c:pt idx="3">
                  <c:v>796</c:v>
                </c:pt>
                <c:pt idx="4">
                  <c:v>1239.5999999999999</c:v>
                </c:pt>
                <c:pt idx="5">
                  <c:v>1301</c:v>
                </c:pt>
                <c:pt idx="6">
                  <c:v>1326</c:v>
                </c:pt>
                <c:pt idx="7">
                  <c:v>1283.038</c:v>
                </c:pt>
                <c:pt idx="8">
                  <c:v>1179.0999999999999</c:v>
                </c:pt>
                <c:pt idx="9">
                  <c:v>1427.1</c:v>
                </c:pt>
                <c:pt idx="10">
                  <c:v>713</c:v>
                </c:pt>
                <c:pt idx="11">
                  <c:v>713</c:v>
                </c:pt>
                <c:pt idx="12">
                  <c:v>680</c:v>
                </c:pt>
                <c:pt idx="13">
                  <c:v>684</c:v>
                </c:pt>
                <c:pt idx="14">
                  <c:v>672</c:v>
                </c:pt>
                <c:pt idx="15">
                  <c:v>642.29999999999995</c:v>
                </c:pt>
                <c:pt idx="16">
                  <c:v>770.5</c:v>
                </c:pt>
                <c:pt idx="17">
                  <c:v>593</c:v>
                </c:pt>
                <c:pt idx="18">
                  <c:v>603</c:v>
                </c:pt>
                <c:pt idx="19">
                  <c:v>614</c:v>
                </c:pt>
                <c:pt idx="20">
                  <c:v>616</c:v>
                </c:pt>
                <c:pt idx="21">
                  <c:v>841.3</c:v>
                </c:pt>
                <c:pt idx="22">
                  <c:v>922.3</c:v>
                </c:pt>
                <c:pt idx="23">
                  <c:v>686.5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31-45BF-8AF6-B78357987F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5.3170000000000002</c:v>
                </c:pt>
                <c:pt idx="16">
                  <c:v>2.94</c:v>
                </c:pt>
                <c:pt idx="17">
                  <c:v>6.8620000000000001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31-45BF-8AF6-B78357987F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31-45BF-8AF6-B78357987F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31-45BF-8AF6-B78357987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148</c:v>
                </c:pt>
                <c:pt idx="1">
                  <c:v>133.78</c:v>
                </c:pt>
                <c:pt idx="2">
                  <c:v>126.12</c:v>
                </c:pt>
                <c:pt idx="3">
                  <c:v>124.17</c:v>
                </c:pt>
                <c:pt idx="4">
                  <c:v>134.88</c:v>
                </c:pt>
                <c:pt idx="5">
                  <c:v>154.19999999999999</c:v>
                </c:pt>
                <c:pt idx="6">
                  <c:v>185.65</c:v>
                </c:pt>
                <c:pt idx="7">
                  <c:v>243</c:v>
                </c:pt>
                <c:pt idx="8">
                  <c:v>178.85</c:v>
                </c:pt>
                <c:pt idx="9">
                  <c:v>144.56</c:v>
                </c:pt>
                <c:pt idx="10">
                  <c:v>115.19</c:v>
                </c:pt>
                <c:pt idx="11">
                  <c:v>106.57</c:v>
                </c:pt>
                <c:pt idx="12">
                  <c:v>108.51</c:v>
                </c:pt>
                <c:pt idx="13">
                  <c:v>117.91</c:v>
                </c:pt>
                <c:pt idx="14">
                  <c:v>128.13999999999999</c:v>
                </c:pt>
                <c:pt idx="15">
                  <c:v>164.66</c:v>
                </c:pt>
                <c:pt idx="16">
                  <c:v>191.99</c:v>
                </c:pt>
                <c:pt idx="17">
                  <c:v>215.79</c:v>
                </c:pt>
                <c:pt idx="18">
                  <c:v>242.33</c:v>
                </c:pt>
                <c:pt idx="19">
                  <c:v>208.19</c:v>
                </c:pt>
                <c:pt idx="20">
                  <c:v>183.27</c:v>
                </c:pt>
                <c:pt idx="21">
                  <c:v>178.85</c:v>
                </c:pt>
                <c:pt idx="22">
                  <c:v>163.63999999999999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31-45BF-8AF6-B78357987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7203.5370000000003</v>
      </c>
      <c r="C4" s="18">
        <v>6500.9859999999999</v>
      </c>
      <c r="D4" s="18">
        <v>6059.1220000000003</v>
      </c>
      <c r="E4" s="18">
        <v>5966.47</v>
      </c>
      <c r="F4" s="18">
        <v>6568.3150000000014</v>
      </c>
      <c r="G4" s="18">
        <v>7210.9939999999997</v>
      </c>
      <c r="H4" s="18">
        <v>8212.8770000000004</v>
      </c>
      <c r="I4" s="18">
        <v>8908.744999999999</v>
      </c>
      <c r="J4" s="18">
        <v>9273.5630000000001</v>
      </c>
      <c r="K4" s="18">
        <v>9795.0499999999975</v>
      </c>
      <c r="L4" s="18">
        <v>9098.5060000000012</v>
      </c>
      <c r="M4" s="18">
        <v>9277.6890000000021</v>
      </c>
      <c r="N4" s="18">
        <v>9037.5460000000003</v>
      </c>
      <c r="O4" s="18">
        <v>8758.1009999999987</v>
      </c>
      <c r="P4" s="18">
        <v>8519.4269999999997</v>
      </c>
      <c r="Q4" s="18">
        <v>8383.0820000000003</v>
      </c>
      <c r="R4" s="18">
        <v>8633.108000000002</v>
      </c>
      <c r="S4" s="18">
        <v>9017.1180000000004</v>
      </c>
      <c r="T4" s="18">
        <v>9118.3780000000006</v>
      </c>
      <c r="U4" s="18">
        <v>8986.4580000000005</v>
      </c>
      <c r="V4" s="18">
        <v>8531.8359999999993</v>
      </c>
      <c r="W4" s="18">
        <v>8088.3839999999991</v>
      </c>
      <c r="X4" s="18">
        <v>7637.5560000000005</v>
      </c>
      <c r="Y4" s="18">
        <v>6722.0470000000005</v>
      </c>
      <c r="Z4" s="19"/>
      <c r="AA4" s="20">
        <f>SUM(B4:Z4)</f>
        <v>195508.89499999999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148</v>
      </c>
      <c r="C7" s="28">
        <v>133.78</v>
      </c>
      <c r="D7" s="28">
        <v>126.12</v>
      </c>
      <c r="E7" s="28">
        <v>124.17</v>
      </c>
      <c r="F7" s="28">
        <v>134.88</v>
      </c>
      <c r="G7" s="28">
        <v>154.19999999999999</v>
      </c>
      <c r="H7" s="28">
        <v>185.65</v>
      </c>
      <c r="I7" s="28">
        <v>243</v>
      </c>
      <c r="J7" s="28">
        <v>178.85</v>
      </c>
      <c r="K7" s="28">
        <v>144.56</v>
      </c>
      <c r="L7" s="28">
        <v>115.19</v>
      </c>
      <c r="M7" s="28">
        <v>106.57</v>
      </c>
      <c r="N7" s="28">
        <v>108.51</v>
      </c>
      <c r="O7" s="28">
        <v>117.91</v>
      </c>
      <c r="P7" s="28">
        <v>128.13999999999999</v>
      </c>
      <c r="Q7" s="28">
        <v>164.66</v>
      </c>
      <c r="R7" s="28">
        <v>191.99</v>
      </c>
      <c r="S7" s="28">
        <v>215.79</v>
      </c>
      <c r="T7" s="28">
        <v>242.33</v>
      </c>
      <c r="U7" s="28">
        <v>208.19</v>
      </c>
      <c r="V7" s="28">
        <v>183.27</v>
      </c>
      <c r="W7" s="28">
        <v>178.85</v>
      </c>
      <c r="X7" s="28">
        <v>163.63999999999999</v>
      </c>
      <c r="Y7" s="28">
        <v>133.24</v>
      </c>
      <c r="Z7" s="29"/>
      <c r="AA7" s="30">
        <f>IF(SUM(B7:Z7)&lt;&gt;0,AVERAGEIF(B7:Z7,"&lt;&gt;"""),"")</f>
        <v>159.64541666666662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815.12799999999993</v>
      </c>
      <c r="C10" s="42">
        <v>302</v>
      </c>
      <c r="D10" s="42">
        <v>302</v>
      </c>
      <c r="E10" s="42">
        <v>302</v>
      </c>
      <c r="F10" s="42">
        <v>302</v>
      </c>
      <c r="G10" s="42">
        <v>450</v>
      </c>
      <c r="H10" s="42">
        <v>616</v>
      </c>
      <c r="I10" s="42">
        <v>616</v>
      </c>
      <c r="J10" s="42">
        <v>616</v>
      </c>
      <c r="K10" s="42">
        <v>394.221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616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616</v>
      </c>
      <c r="X10" s="42">
        <v>538.07299999999998</v>
      </c>
      <c r="Y10" s="42">
        <v>302</v>
      </c>
      <c r="Z10" s="43"/>
      <c r="AA10" s="44">
        <f t="shared" ref="AA10:AA15" si="0">SUM(B10:Z10)</f>
        <v>11377.422</v>
      </c>
    </row>
    <row r="11" spans="1:27" ht="24.95" customHeight="1" x14ac:dyDescent="0.2">
      <c r="A11" s="45" t="s">
        <v>7</v>
      </c>
      <c r="B11" s="46">
        <v>90.5</v>
      </c>
      <c r="C11" s="47">
        <v>90.5</v>
      </c>
      <c r="D11" s="47">
        <v>84.5</v>
      </c>
      <c r="E11" s="47">
        <v>84.5</v>
      </c>
      <c r="F11" s="47">
        <v>84.5</v>
      </c>
      <c r="G11" s="47">
        <v>117</v>
      </c>
      <c r="H11" s="47">
        <v>117</v>
      </c>
      <c r="I11" s="47">
        <v>136</v>
      </c>
      <c r="J11" s="47">
        <v>131</v>
      </c>
      <c r="K11" s="47">
        <v>133</v>
      </c>
      <c r="L11" s="47">
        <v>128</v>
      </c>
      <c r="M11" s="47">
        <v>136</v>
      </c>
      <c r="N11" s="47">
        <v>128</v>
      </c>
      <c r="O11" s="47">
        <v>125</v>
      </c>
      <c r="P11" s="47">
        <v>129</v>
      </c>
      <c r="Q11" s="47">
        <v>139</v>
      </c>
      <c r="R11" s="47">
        <v>177</v>
      </c>
      <c r="S11" s="47">
        <v>198</v>
      </c>
      <c r="T11" s="47">
        <v>200</v>
      </c>
      <c r="U11" s="47">
        <v>197</v>
      </c>
      <c r="V11" s="47">
        <v>170</v>
      </c>
      <c r="W11" s="47">
        <v>140.5</v>
      </c>
      <c r="X11" s="47">
        <v>134</v>
      </c>
      <c r="Y11" s="47">
        <v>134</v>
      </c>
      <c r="Z11" s="48"/>
      <c r="AA11" s="49">
        <f t="shared" si="0"/>
        <v>3204</v>
      </c>
    </row>
    <row r="12" spans="1:27" ht="24.95" customHeight="1" x14ac:dyDescent="0.2">
      <c r="A12" s="50" t="s">
        <v>8</v>
      </c>
      <c r="B12" s="51">
        <v>4082.9</v>
      </c>
      <c r="C12" s="52">
        <v>3822.3939999999998</v>
      </c>
      <c r="D12" s="52">
        <v>3212.1089999999999</v>
      </c>
      <c r="E12" s="52">
        <v>3219.3879999999999</v>
      </c>
      <c r="F12" s="52">
        <v>3893.1279999999997</v>
      </c>
      <c r="G12" s="52">
        <v>3980.9</v>
      </c>
      <c r="H12" s="52">
        <v>4305.5689999999995</v>
      </c>
      <c r="I12" s="52">
        <v>4305.7129999999997</v>
      </c>
      <c r="J12" s="52">
        <v>4250.491</v>
      </c>
      <c r="K12" s="52">
        <v>4083.6089999999999</v>
      </c>
      <c r="L12" s="52">
        <v>2971.6729999999998</v>
      </c>
      <c r="M12" s="52">
        <v>2840.9</v>
      </c>
      <c r="N12" s="52">
        <v>2840.9</v>
      </c>
      <c r="O12" s="52">
        <v>3234.5659999999998</v>
      </c>
      <c r="P12" s="52">
        <v>3828.6709999999998</v>
      </c>
      <c r="Q12" s="52">
        <v>4571.7340000000004</v>
      </c>
      <c r="R12" s="52">
        <v>4916.8070000000007</v>
      </c>
      <c r="S12" s="52">
        <v>4919.0140000000001</v>
      </c>
      <c r="T12" s="52">
        <v>4925.2070000000003</v>
      </c>
      <c r="U12" s="52">
        <v>4920.3629999999994</v>
      </c>
      <c r="V12" s="52">
        <v>4917.9860000000008</v>
      </c>
      <c r="W12" s="52">
        <v>4919.634</v>
      </c>
      <c r="X12" s="52">
        <v>4918.7469999999994</v>
      </c>
      <c r="Y12" s="52">
        <v>4267.4850000000006</v>
      </c>
      <c r="Z12" s="53"/>
      <c r="AA12" s="54">
        <f t="shared" si="0"/>
        <v>98149.888000000006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304</v>
      </c>
      <c r="I13" s="52">
        <v>278</v>
      </c>
      <c r="J13" s="52">
        <v>60</v>
      </c>
      <c r="K13" s="52"/>
      <c r="L13" s="52"/>
      <c r="M13" s="52"/>
      <c r="N13" s="52"/>
      <c r="O13" s="52">
        <v>30</v>
      </c>
      <c r="P13" s="52">
        <v>38</v>
      </c>
      <c r="Q13" s="52">
        <v>143</v>
      </c>
      <c r="R13" s="52">
        <v>598</v>
      </c>
      <c r="S13" s="52">
        <v>904</v>
      </c>
      <c r="T13" s="52">
        <v>1037</v>
      </c>
      <c r="U13" s="52">
        <v>846</v>
      </c>
      <c r="V13" s="52">
        <v>601</v>
      </c>
      <c r="W13" s="52">
        <v>375</v>
      </c>
      <c r="X13" s="52">
        <v>45</v>
      </c>
      <c r="Y13" s="52">
        <v>45</v>
      </c>
      <c r="Z13" s="53"/>
      <c r="AA13" s="54">
        <f t="shared" si="0"/>
        <v>5401</v>
      </c>
    </row>
    <row r="14" spans="1:27" ht="24.95" customHeight="1" x14ac:dyDescent="0.2">
      <c r="A14" s="55" t="s">
        <v>10</v>
      </c>
      <c r="B14" s="56">
        <v>1940.0089999999998</v>
      </c>
      <c r="C14" s="57">
        <v>1997.0919999999999</v>
      </c>
      <c r="D14" s="57">
        <v>2021.1129999999996</v>
      </c>
      <c r="E14" s="57">
        <v>2008.1820000000002</v>
      </c>
      <c r="F14" s="57">
        <v>2002.6869999999999</v>
      </c>
      <c r="G14" s="57">
        <v>1987.2939999999999</v>
      </c>
      <c r="H14" s="57">
        <v>2068.308</v>
      </c>
      <c r="I14" s="57">
        <v>2735.0319999999997</v>
      </c>
      <c r="J14" s="57">
        <v>3954.0720000000001</v>
      </c>
      <c r="K14" s="57">
        <v>4931.22</v>
      </c>
      <c r="L14" s="57">
        <v>5425.3329999999996</v>
      </c>
      <c r="M14" s="57">
        <v>5428.5889999999999</v>
      </c>
      <c r="N14" s="57">
        <v>5095.7460000000019</v>
      </c>
      <c r="O14" s="57">
        <v>4468.1350000000002</v>
      </c>
      <c r="P14" s="57">
        <v>3654.1559999999995</v>
      </c>
      <c r="Q14" s="57">
        <v>2667.3480000000004</v>
      </c>
      <c r="R14" s="57">
        <v>1898.3009999999997</v>
      </c>
      <c r="S14" s="57">
        <v>1696.0049999999999</v>
      </c>
      <c r="T14" s="57">
        <v>1747.4710000000002</v>
      </c>
      <c r="U14" s="57">
        <v>1757.7950000000001</v>
      </c>
      <c r="V14" s="57">
        <v>1749.7500000000002</v>
      </c>
      <c r="W14" s="57">
        <v>1738.2500000000002</v>
      </c>
      <c r="X14" s="57">
        <v>1754.7360000000001</v>
      </c>
      <c r="Y14" s="57">
        <v>1733.5619999999999</v>
      </c>
      <c r="Z14" s="58"/>
      <c r="AA14" s="59">
        <f t="shared" si="0"/>
        <v>66460.185999999987</v>
      </c>
    </row>
    <row r="15" spans="1:27" ht="24.95" customHeight="1" x14ac:dyDescent="0.2">
      <c r="A15" s="55" t="s">
        <v>11</v>
      </c>
      <c r="B15" s="56">
        <v>141</v>
      </c>
      <c r="C15" s="57">
        <v>142</v>
      </c>
      <c r="D15" s="57">
        <v>142</v>
      </c>
      <c r="E15" s="57">
        <v>142</v>
      </c>
      <c r="F15" s="57">
        <v>142</v>
      </c>
      <c r="G15" s="57">
        <v>143</v>
      </c>
      <c r="H15" s="57">
        <v>144</v>
      </c>
      <c r="I15" s="57">
        <v>152</v>
      </c>
      <c r="J15" s="57">
        <v>166</v>
      </c>
      <c r="K15" s="57">
        <v>177</v>
      </c>
      <c r="L15" s="57">
        <v>184</v>
      </c>
      <c r="M15" s="57">
        <v>185</v>
      </c>
      <c r="N15" s="57">
        <v>184</v>
      </c>
      <c r="O15" s="57">
        <v>180</v>
      </c>
      <c r="P15" s="57">
        <v>172</v>
      </c>
      <c r="Q15" s="57">
        <v>160</v>
      </c>
      <c r="R15" s="57">
        <v>146</v>
      </c>
      <c r="S15" s="57">
        <v>141</v>
      </c>
      <c r="T15" s="57">
        <v>140</v>
      </c>
      <c r="U15" s="57">
        <v>138</v>
      </c>
      <c r="V15" s="57">
        <v>135</v>
      </c>
      <c r="W15" s="57">
        <v>132</v>
      </c>
      <c r="X15" s="57">
        <v>128</v>
      </c>
      <c r="Y15" s="57">
        <v>124</v>
      </c>
      <c r="Z15" s="58"/>
      <c r="AA15" s="59">
        <f t="shared" si="0"/>
        <v>3640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7069.5370000000003</v>
      </c>
      <c r="C16" s="62">
        <f t="shared" si="1"/>
        <v>6353.9859999999999</v>
      </c>
      <c r="D16" s="62">
        <f t="shared" si="1"/>
        <v>5761.7219999999998</v>
      </c>
      <c r="E16" s="62">
        <f t="shared" si="1"/>
        <v>5756.07</v>
      </c>
      <c r="F16" s="62">
        <f t="shared" si="1"/>
        <v>6437.3149999999996</v>
      </c>
      <c r="G16" s="62">
        <f t="shared" si="1"/>
        <v>6762.1939999999995</v>
      </c>
      <c r="H16" s="62">
        <f t="shared" si="1"/>
        <v>7554.8769999999995</v>
      </c>
      <c r="I16" s="62">
        <f t="shared" si="1"/>
        <v>8222.744999999999</v>
      </c>
      <c r="J16" s="62">
        <f t="shared" si="1"/>
        <v>9177.5630000000001</v>
      </c>
      <c r="K16" s="62">
        <f t="shared" si="1"/>
        <v>9719.0499999999993</v>
      </c>
      <c r="L16" s="62">
        <f t="shared" si="1"/>
        <v>9011.0059999999994</v>
      </c>
      <c r="M16" s="62">
        <f t="shared" si="1"/>
        <v>8892.4889999999996</v>
      </c>
      <c r="N16" s="62">
        <f t="shared" si="1"/>
        <v>8550.6460000000025</v>
      </c>
      <c r="O16" s="62">
        <f t="shared" si="1"/>
        <v>8339.7010000000009</v>
      </c>
      <c r="P16" s="62">
        <f t="shared" si="1"/>
        <v>8123.8269999999993</v>
      </c>
      <c r="Q16" s="62">
        <f t="shared" si="1"/>
        <v>8297.0820000000003</v>
      </c>
      <c r="R16" s="62">
        <f t="shared" si="1"/>
        <v>8352.1080000000002</v>
      </c>
      <c r="S16" s="62">
        <f t="shared" si="1"/>
        <v>8474.0190000000002</v>
      </c>
      <c r="T16" s="62">
        <f t="shared" si="1"/>
        <v>8665.6779999999999</v>
      </c>
      <c r="U16" s="62">
        <f t="shared" si="1"/>
        <v>8475.1579999999994</v>
      </c>
      <c r="V16" s="62">
        <f t="shared" si="1"/>
        <v>8189.7360000000008</v>
      </c>
      <c r="W16" s="62">
        <f t="shared" si="1"/>
        <v>7921.384</v>
      </c>
      <c r="X16" s="62">
        <f t="shared" si="1"/>
        <v>7518.5559999999996</v>
      </c>
      <c r="Y16" s="62">
        <f t="shared" si="1"/>
        <v>6606.0470000000005</v>
      </c>
      <c r="Z16" s="63" t="str">
        <f t="shared" si="1"/>
        <v/>
      </c>
      <c r="AA16" s="64">
        <f>SUM(AA10:AA15)</f>
        <v>188232.49599999998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2086.4</v>
      </c>
      <c r="C29" s="72">
        <v>2069.4</v>
      </c>
      <c r="D29" s="72">
        <v>2087.4</v>
      </c>
      <c r="E29" s="72">
        <v>2075.4</v>
      </c>
      <c r="F29" s="72">
        <v>2072.4</v>
      </c>
      <c r="G29" s="72">
        <v>2198.9</v>
      </c>
      <c r="H29" s="72">
        <v>2247.9</v>
      </c>
      <c r="I29" s="72">
        <v>2454.9</v>
      </c>
      <c r="J29" s="72">
        <v>2780.9</v>
      </c>
      <c r="K29" s="72">
        <v>3052.9</v>
      </c>
      <c r="L29" s="72">
        <v>3060.9</v>
      </c>
      <c r="M29" s="72">
        <v>3037.9</v>
      </c>
      <c r="N29" s="72">
        <v>2956.9</v>
      </c>
      <c r="O29" s="72">
        <v>2917.9</v>
      </c>
      <c r="P29" s="72">
        <v>2745.9</v>
      </c>
      <c r="Q29" s="72">
        <v>2455.9</v>
      </c>
      <c r="R29" s="72">
        <v>2404.9</v>
      </c>
      <c r="S29" s="72">
        <v>2630.9</v>
      </c>
      <c r="T29" s="72">
        <v>2881.9</v>
      </c>
      <c r="U29" s="72">
        <v>2662.9</v>
      </c>
      <c r="V29" s="72">
        <v>2181.9</v>
      </c>
      <c r="W29" s="72">
        <v>2012.4</v>
      </c>
      <c r="X29" s="72">
        <v>2007.9</v>
      </c>
      <c r="Y29" s="72">
        <v>1985.9</v>
      </c>
      <c r="Z29" s="73"/>
      <c r="AA29" s="74">
        <f>SUM(B29:Z29)</f>
        <v>59070.60000000002</v>
      </c>
    </row>
    <row r="30" spans="1:27" ht="24.95" customHeight="1" x14ac:dyDescent="0.2">
      <c r="A30" s="75" t="s">
        <v>24</v>
      </c>
      <c r="B30" s="76">
        <v>2428.1370000000002</v>
      </c>
      <c r="C30" s="77">
        <v>2346.5859999999998</v>
      </c>
      <c r="D30" s="77">
        <v>1729.3219999999999</v>
      </c>
      <c r="E30" s="77">
        <v>1710.67</v>
      </c>
      <c r="F30" s="77">
        <v>2410.915</v>
      </c>
      <c r="G30" s="77">
        <v>2521.2939999999999</v>
      </c>
      <c r="H30" s="77">
        <v>2614.9769999999999</v>
      </c>
      <c r="I30" s="77">
        <v>3103.8449999999998</v>
      </c>
      <c r="J30" s="77">
        <v>3742.663</v>
      </c>
      <c r="K30" s="77">
        <v>4195.1499999999996</v>
      </c>
      <c r="L30" s="77">
        <v>3706.1060000000002</v>
      </c>
      <c r="M30" s="77">
        <v>3597.5889999999999</v>
      </c>
      <c r="N30" s="77">
        <v>3349.7460000000001</v>
      </c>
      <c r="O30" s="77">
        <v>3177.8009999999999</v>
      </c>
      <c r="P30" s="77">
        <v>2893.9270000000001</v>
      </c>
      <c r="Q30" s="77">
        <v>2982.1819999999998</v>
      </c>
      <c r="R30" s="77">
        <v>2942.2080000000001</v>
      </c>
      <c r="S30" s="77">
        <v>2867.6179999999999</v>
      </c>
      <c r="T30" s="77">
        <v>2880.7779999999998</v>
      </c>
      <c r="U30" s="77">
        <v>2832.2579999999998</v>
      </c>
      <c r="V30" s="77">
        <v>3025.8359999999998</v>
      </c>
      <c r="W30" s="77">
        <v>2789.9839999999999</v>
      </c>
      <c r="X30" s="77">
        <v>2543.6559999999999</v>
      </c>
      <c r="Y30" s="77">
        <v>1956.1469999999999</v>
      </c>
      <c r="Z30" s="78"/>
      <c r="AA30" s="79">
        <f>SUM(B30:Z30)</f>
        <v>68349.395000000004</v>
      </c>
    </row>
    <row r="31" spans="1:27" ht="24.95" customHeight="1" x14ac:dyDescent="0.2">
      <c r="A31" s="82" t="s">
        <v>25</v>
      </c>
      <c r="B31" s="80">
        <v>2689</v>
      </c>
      <c r="C31" s="81">
        <v>2085</v>
      </c>
      <c r="D31" s="81">
        <v>2085</v>
      </c>
      <c r="E31" s="81">
        <v>2085</v>
      </c>
      <c r="F31" s="81">
        <v>2085</v>
      </c>
      <c r="G31" s="81">
        <v>2197</v>
      </c>
      <c r="H31" s="81">
        <v>2850</v>
      </c>
      <c r="I31" s="81">
        <v>2850</v>
      </c>
      <c r="J31" s="81">
        <v>2750</v>
      </c>
      <c r="K31" s="81">
        <v>2547</v>
      </c>
      <c r="L31" s="81">
        <v>2320</v>
      </c>
      <c r="M31" s="81">
        <v>2320</v>
      </c>
      <c r="N31" s="81">
        <v>2320</v>
      </c>
      <c r="O31" s="81">
        <v>2320</v>
      </c>
      <c r="P31" s="81">
        <v>2552</v>
      </c>
      <c r="Q31" s="81">
        <v>2945</v>
      </c>
      <c r="R31" s="81">
        <v>3286</v>
      </c>
      <c r="S31" s="81">
        <v>3286</v>
      </c>
      <c r="T31" s="81">
        <v>3286</v>
      </c>
      <c r="U31" s="81">
        <v>3286</v>
      </c>
      <c r="V31" s="81">
        <v>3286</v>
      </c>
      <c r="W31" s="81">
        <v>3286</v>
      </c>
      <c r="X31" s="81">
        <v>3086</v>
      </c>
      <c r="Y31" s="81">
        <v>2780</v>
      </c>
      <c r="Z31" s="83"/>
      <c r="AA31" s="84">
        <f>SUM(B31:Z31)</f>
        <v>64582</v>
      </c>
    </row>
    <row r="32" spans="1:27" ht="30" customHeight="1" thickBot="1" x14ac:dyDescent="0.25">
      <c r="A32" s="60" t="s">
        <v>26</v>
      </c>
      <c r="B32" s="61">
        <f>IF(LEN(B$2)&gt;0,SUM(B29:B31),"")</f>
        <v>7203.5370000000003</v>
      </c>
      <c r="C32" s="62">
        <f t="shared" ref="C32:Z32" si="4">IF(LEN(C$2)&gt;0,SUM(C29:C31),"")</f>
        <v>6500.9859999999999</v>
      </c>
      <c r="D32" s="62">
        <f t="shared" si="4"/>
        <v>5901.7219999999998</v>
      </c>
      <c r="E32" s="62">
        <f t="shared" si="4"/>
        <v>5871.07</v>
      </c>
      <c r="F32" s="62">
        <f t="shared" si="4"/>
        <v>6568.3150000000005</v>
      </c>
      <c r="G32" s="62">
        <f t="shared" si="4"/>
        <v>6917.1939999999995</v>
      </c>
      <c r="H32" s="62">
        <f t="shared" si="4"/>
        <v>7712.8770000000004</v>
      </c>
      <c r="I32" s="62">
        <f t="shared" si="4"/>
        <v>8408.744999999999</v>
      </c>
      <c r="J32" s="62">
        <f t="shared" si="4"/>
        <v>9273.5630000000001</v>
      </c>
      <c r="K32" s="62">
        <f t="shared" si="4"/>
        <v>9795.0499999999993</v>
      </c>
      <c r="L32" s="62">
        <f t="shared" si="4"/>
        <v>9087.0060000000012</v>
      </c>
      <c r="M32" s="62">
        <f t="shared" si="4"/>
        <v>8955.4889999999996</v>
      </c>
      <c r="N32" s="62">
        <f t="shared" si="4"/>
        <v>8626.6460000000006</v>
      </c>
      <c r="O32" s="62">
        <f t="shared" si="4"/>
        <v>8415.7010000000009</v>
      </c>
      <c r="P32" s="62">
        <f t="shared" si="4"/>
        <v>8191.8270000000002</v>
      </c>
      <c r="Q32" s="62">
        <f t="shared" si="4"/>
        <v>8383.0820000000003</v>
      </c>
      <c r="R32" s="62">
        <f t="shared" si="4"/>
        <v>8633.1080000000002</v>
      </c>
      <c r="S32" s="62">
        <f t="shared" si="4"/>
        <v>8784.518</v>
      </c>
      <c r="T32" s="62">
        <f t="shared" si="4"/>
        <v>9048.6779999999999</v>
      </c>
      <c r="U32" s="62">
        <f t="shared" si="4"/>
        <v>8781.1579999999994</v>
      </c>
      <c r="V32" s="62">
        <f t="shared" si="4"/>
        <v>8493.7360000000008</v>
      </c>
      <c r="W32" s="62">
        <f t="shared" si="4"/>
        <v>8088.384</v>
      </c>
      <c r="X32" s="62">
        <f t="shared" si="4"/>
        <v>7637.5560000000005</v>
      </c>
      <c r="Y32" s="62">
        <f t="shared" si="4"/>
        <v>6722.0470000000005</v>
      </c>
      <c r="Z32" s="63" t="str">
        <f t="shared" si="4"/>
        <v/>
      </c>
      <c r="AA32" s="64">
        <f>SUM(AA29:AA31)</f>
        <v>192001.99500000002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51</v>
      </c>
      <c r="C35" s="95">
        <v>64</v>
      </c>
      <c r="D35" s="95">
        <v>82</v>
      </c>
      <c r="E35" s="95">
        <v>57</v>
      </c>
      <c r="F35" s="95">
        <v>47</v>
      </c>
      <c r="G35" s="95">
        <v>72</v>
      </c>
      <c r="H35" s="95">
        <v>65</v>
      </c>
      <c r="I35" s="95">
        <v>63</v>
      </c>
      <c r="J35" s="95">
        <v>28</v>
      </c>
      <c r="K35" s="95">
        <v>18</v>
      </c>
      <c r="L35" s="95">
        <v>18</v>
      </c>
      <c r="M35" s="95">
        <v>5</v>
      </c>
      <c r="N35" s="95">
        <v>18</v>
      </c>
      <c r="O35" s="95">
        <v>18</v>
      </c>
      <c r="P35" s="95">
        <v>10</v>
      </c>
      <c r="Q35" s="95">
        <v>28</v>
      </c>
      <c r="R35" s="95">
        <v>213</v>
      </c>
      <c r="S35" s="95">
        <v>224</v>
      </c>
      <c r="T35" s="95">
        <v>215</v>
      </c>
      <c r="U35" s="95">
        <v>219</v>
      </c>
      <c r="V35" s="95">
        <v>226</v>
      </c>
      <c r="W35" s="95">
        <v>99</v>
      </c>
      <c r="X35" s="95">
        <v>21</v>
      </c>
      <c r="Y35" s="95">
        <v>18</v>
      </c>
      <c r="Z35" s="96"/>
      <c r="AA35" s="74">
        <f t="shared" ref="AA35:AA40" si="5">SUM(B35:Z35)</f>
        <v>1879</v>
      </c>
    </row>
    <row r="36" spans="1:27" ht="24.95" customHeight="1" x14ac:dyDescent="0.2">
      <c r="A36" s="97" t="s">
        <v>29</v>
      </c>
      <c r="B36" s="98">
        <v>33</v>
      </c>
      <c r="C36" s="99">
        <v>33</v>
      </c>
      <c r="D36" s="99">
        <v>8</v>
      </c>
      <c r="E36" s="99">
        <v>8</v>
      </c>
      <c r="F36" s="99">
        <v>34</v>
      </c>
      <c r="G36" s="99">
        <v>33</v>
      </c>
      <c r="H36" s="99">
        <v>43</v>
      </c>
      <c r="I36" s="99">
        <v>73</v>
      </c>
      <c r="J36" s="99">
        <v>18</v>
      </c>
      <c r="K36" s="99">
        <v>8</v>
      </c>
      <c r="L36" s="99">
        <v>8</v>
      </c>
      <c r="M36" s="99">
        <v>8</v>
      </c>
      <c r="N36" s="99">
        <v>8</v>
      </c>
      <c r="O36" s="99">
        <v>8</v>
      </c>
      <c r="P36" s="99">
        <v>8</v>
      </c>
      <c r="Q36" s="99">
        <v>8</v>
      </c>
      <c r="R36" s="99">
        <v>18</v>
      </c>
      <c r="S36" s="99">
        <v>36.498999999999995</v>
      </c>
      <c r="T36" s="99">
        <v>118</v>
      </c>
      <c r="U36" s="99">
        <v>37</v>
      </c>
      <c r="V36" s="99">
        <v>28</v>
      </c>
      <c r="W36" s="99">
        <v>18</v>
      </c>
      <c r="X36" s="99">
        <v>48</v>
      </c>
      <c r="Y36" s="99">
        <v>48</v>
      </c>
      <c r="Z36" s="100"/>
      <c r="AA36" s="79">
        <f t="shared" si="5"/>
        <v>690.49900000000002</v>
      </c>
    </row>
    <row r="37" spans="1:27" ht="24.95" customHeight="1" x14ac:dyDescent="0.2">
      <c r="A37" s="97" t="s">
        <v>30</v>
      </c>
      <c r="B37" s="98"/>
      <c r="C37" s="99"/>
      <c r="D37" s="99">
        <v>157.4</v>
      </c>
      <c r="E37" s="99">
        <v>95.4</v>
      </c>
      <c r="F37" s="99"/>
      <c r="G37" s="99"/>
      <c r="H37" s="99"/>
      <c r="I37" s="99"/>
      <c r="J37" s="99"/>
      <c r="K37" s="99"/>
      <c r="L37" s="99">
        <v>11.5</v>
      </c>
      <c r="M37" s="99">
        <v>322.2</v>
      </c>
      <c r="N37" s="99">
        <v>410.9</v>
      </c>
      <c r="O37" s="99">
        <v>342.4</v>
      </c>
      <c r="P37" s="99">
        <v>327.60000000000002</v>
      </c>
      <c r="Q37" s="99"/>
      <c r="R37" s="99"/>
      <c r="S37" s="99">
        <v>232.6</v>
      </c>
      <c r="T37" s="99">
        <v>69.7</v>
      </c>
      <c r="U37" s="99">
        <v>205.3</v>
      </c>
      <c r="V37" s="99">
        <v>38.1</v>
      </c>
      <c r="W37" s="99"/>
      <c r="X37" s="99"/>
      <c r="Y37" s="99"/>
      <c r="Z37" s="100"/>
      <c r="AA37" s="79">
        <f t="shared" si="5"/>
        <v>2213.1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293.8</v>
      </c>
      <c r="H39" s="99">
        <v>500</v>
      </c>
      <c r="I39" s="99">
        <v>500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1293.8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134</v>
      </c>
      <c r="C40" s="88">
        <f t="shared" si="6"/>
        <v>147</v>
      </c>
      <c r="D40" s="88">
        <f t="shared" si="6"/>
        <v>297.39999999999998</v>
      </c>
      <c r="E40" s="88">
        <f t="shared" si="6"/>
        <v>210.4</v>
      </c>
      <c r="F40" s="88">
        <f t="shared" si="6"/>
        <v>131</v>
      </c>
      <c r="G40" s="88">
        <f t="shared" si="6"/>
        <v>448.8</v>
      </c>
      <c r="H40" s="88">
        <f t="shared" si="6"/>
        <v>658</v>
      </c>
      <c r="I40" s="88">
        <f t="shared" si="6"/>
        <v>686</v>
      </c>
      <c r="J40" s="88">
        <f t="shared" si="6"/>
        <v>96</v>
      </c>
      <c r="K40" s="88">
        <f t="shared" si="6"/>
        <v>76</v>
      </c>
      <c r="L40" s="88">
        <f t="shared" si="6"/>
        <v>87.5</v>
      </c>
      <c r="M40" s="88">
        <f t="shared" si="6"/>
        <v>385.2</v>
      </c>
      <c r="N40" s="88">
        <f t="shared" si="6"/>
        <v>486.9</v>
      </c>
      <c r="O40" s="88">
        <f t="shared" si="6"/>
        <v>418.4</v>
      </c>
      <c r="P40" s="88">
        <f t="shared" si="6"/>
        <v>395.6</v>
      </c>
      <c r="Q40" s="88">
        <f t="shared" si="6"/>
        <v>86</v>
      </c>
      <c r="R40" s="88">
        <f t="shared" si="6"/>
        <v>281</v>
      </c>
      <c r="S40" s="88">
        <f t="shared" si="6"/>
        <v>543.09900000000005</v>
      </c>
      <c r="T40" s="88">
        <f t="shared" si="6"/>
        <v>452.7</v>
      </c>
      <c r="U40" s="88">
        <f t="shared" si="6"/>
        <v>511.3</v>
      </c>
      <c r="V40" s="88">
        <f t="shared" si="6"/>
        <v>342.1</v>
      </c>
      <c r="W40" s="88">
        <f t="shared" si="6"/>
        <v>167</v>
      </c>
      <c r="X40" s="88">
        <f t="shared" si="6"/>
        <v>119</v>
      </c>
      <c r="Y40" s="88">
        <f t="shared" si="6"/>
        <v>116</v>
      </c>
      <c r="Z40" s="89" t="str">
        <f t="shared" si="6"/>
        <v/>
      </c>
      <c r="AA40" s="90">
        <f t="shared" si="5"/>
        <v>7276.3990000000003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157.4</v>
      </c>
      <c r="E45" s="99">
        <v>95.4</v>
      </c>
      <c r="F45" s="99"/>
      <c r="G45" s="99"/>
      <c r="H45" s="99"/>
      <c r="I45" s="99"/>
      <c r="J45" s="99"/>
      <c r="K45" s="99"/>
      <c r="L45" s="99">
        <v>11.5</v>
      </c>
      <c r="M45" s="99">
        <v>322.2</v>
      </c>
      <c r="N45" s="99">
        <v>410.9</v>
      </c>
      <c r="O45" s="99">
        <v>342.4</v>
      </c>
      <c r="P45" s="99">
        <v>327.60000000000002</v>
      </c>
      <c r="Q45" s="99"/>
      <c r="R45" s="99"/>
      <c r="S45" s="99">
        <v>232.6</v>
      </c>
      <c r="T45" s="99">
        <v>69.7</v>
      </c>
      <c r="U45" s="99">
        <v>205.3</v>
      </c>
      <c r="V45" s="99">
        <v>38.1</v>
      </c>
      <c r="W45" s="99"/>
      <c r="X45" s="99"/>
      <c r="Y45" s="99"/>
      <c r="Z45" s="100"/>
      <c r="AA45" s="79">
        <f t="shared" si="7"/>
        <v>2213.1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293.8</v>
      </c>
      <c r="H47" s="99">
        <v>500</v>
      </c>
      <c r="I47" s="99">
        <v>500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1293.8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157.4</v>
      </c>
      <c r="E49" s="88">
        <f t="shared" si="8"/>
        <v>95.4</v>
      </c>
      <c r="F49" s="88">
        <f t="shared" si="8"/>
        <v>0</v>
      </c>
      <c r="G49" s="88">
        <f t="shared" si="8"/>
        <v>293.8</v>
      </c>
      <c r="H49" s="88">
        <f t="shared" si="8"/>
        <v>500</v>
      </c>
      <c r="I49" s="88">
        <f t="shared" si="8"/>
        <v>500</v>
      </c>
      <c r="J49" s="88">
        <f t="shared" si="8"/>
        <v>0</v>
      </c>
      <c r="K49" s="88">
        <f t="shared" si="8"/>
        <v>0</v>
      </c>
      <c r="L49" s="88">
        <f t="shared" si="8"/>
        <v>11.5</v>
      </c>
      <c r="M49" s="88">
        <f t="shared" si="8"/>
        <v>322.2</v>
      </c>
      <c r="N49" s="88">
        <f t="shared" si="8"/>
        <v>410.9</v>
      </c>
      <c r="O49" s="88">
        <f t="shared" si="8"/>
        <v>342.4</v>
      </c>
      <c r="P49" s="88">
        <f t="shared" si="8"/>
        <v>327.60000000000002</v>
      </c>
      <c r="Q49" s="88">
        <f t="shared" si="8"/>
        <v>0</v>
      </c>
      <c r="R49" s="88">
        <f t="shared" si="8"/>
        <v>0</v>
      </c>
      <c r="S49" s="88">
        <f t="shared" si="8"/>
        <v>232.6</v>
      </c>
      <c r="T49" s="88">
        <f t="shared" si="8"/>
        <v>69.7</v>
      </c>
      <c r="U49" s="88">
        <f t="shared" si="8"/>
        <v>205.3</v>
      </c>
      <c r="V49" s="88">
        <f t="shared" si="8"/>
        <v>38.1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3506.8999999999996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7203.5370000000003</v>
      </c>
      <c r="C52" s="88">
        <f t="shared" si="10"/>
        <v>6500.9859999999999</v>
      </c>
      <c r="D52" s="88">
        <f t="shared" si="10"/>
        <v>6059.1219999999994</v>
      </c>
      <c r="E52" s="88">
        <f t="shared" si="10"/>
        <v>5966.4699999999993</v>
      </c>
      <c r="F52" s="88">
        <f t="shared" si="10"/>
        <v>6568.3149999999996</v>
      </c>
      <c r="G52" s="88">
        <f t="shared" si="10"/>
        <v>7210.9939999999997</v>
      </c>
      <c r="H52" s="88">
        <f t="shared" si="10"/>
        <v>8212.8770000000004</v>
      </c>
      <c r="I52" s="88">
        <f t="shared" si="10"/>
        <v>8908.744999999999</v>
      </c>
      <c r="J52" s="88">
        <f t="shared" si="10"/>
        <v>9273.5630000000001</v>
      </c>
      <c r="K52" s="88">
        <f t="shared" si="10"/>
        <v>9795.0499999999993</v>
      </c>
      <c r="L52" s="88">
        <f t="shared" si="10"/>
        <v>9098.5059999999994</v>
      </c>
      <c r="M52" s="88">
        <f t="shared" si="10"/>
        <v>9277.6890000000003</v>
      </c>
      <c r="N52" s="88">
        <f t="shared" si="10"/>
        <v>9037.5460000000021</v>
      </c>
      <c r="O52" s="88">
        <f t="shared" si="10"/>
        <v>8758.1010000000006</v>
      </c>
      <c r="P52" s="88">
        <f t="shared" si="10"/>
        <v>8519.4269999999997</v>
      </c>
      <c r="Q52" s="88">
        <f t="shared" si="10"/>
        <v>8383.0820000000003</v>
      </c>
      <c r="R52" s="88">
        <f t="shared" si="10"/>
        <v>8633.1080000000002</v>
      </c>
      <c r="S52" s="88">
        <f t="shared" si="10"/>
        <v>9017.1180000000004</v>
      </c>
      <c r="T52" s="88">
        <f t="shared" si="10"/>
        <v>9118.3780000000006</v>
      </c>
      <c r="U52" s="88">
        <f t="shared" si="10"/>
        <v>8986.4579999999987</v>
      </c>
      <c r="V52" s="88">
        <f t="shared" si="10"/>
        <v>8531.8360000000011</v>
      </c>
      <c r="W52" s="88">
        <f t="shared" si="10"/>
        <v>8088.384</v>
      </c>
      <c r="X52" s="88">
        <f t="shared" si="10"/>
        <v>7637.5559999999996</v>
      </c>
      <c r="Y52" s="88">
        <f t="shared" si="10"/>
        <v>6722.0470000000005</v>
      </c>
      <c r="Z52" s="89" t="str">
        <f t="shared" si="10"/>
        <v/>
      </c>
      <c r="AA52" s="104">
        <f>SUM(B52:Z52)</f>
        <v>195508.89499999999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7203.5380000000005</v>
      </c>
      <c r="C4" s="18">
        <v>6500.9790000000003</v>
      </c>
      <c r="D4" s="18">
        <v>6059.1109999999999</v>
      </c>
      <c r="E4" s="18">
        <v>5966.485999999999</v>
      </c>
      <c r="F4" s="18">
        <v>6568.3649999999989</v>
      </c>
      <c r="G4" s="18">
        <v>7211.0139999999992</v>
      </c>
      <c r="H4" s="18">
        <v>8212.8540000000012</v>
      </c>
      <c r="I4" s="18">
        <v>8908.7049999999999</v>
      </c>
      <c r="J4" s="18">
        <v>9273.5839999999989</v>
      </c>
      <c r="K4" s="18">
        <v>9795.0899999999983</v>
      </c>
      <c r="L4" s="18">
        <v>9098.4640000000036</v>
      </c>
      <c r="M4" s="18">
        <v>9277.6819999999989</v>
      </c>
      <c r="N4" s="18">
        <v>9037.5460000000003</v>
      </c>
      <c r="O4" s="18">
        <v>8758.1140000000014</v>
      </c>
      <c r="P4" s="18">
        <v>8519.3979999999992</v>
      </c>
      <c r="Q4" s="18">
        <v>8383.1140000000014</v>
      </c>
      <c r="R4" s="18">
        <v>8633.148000000001</v>
      </c>
      <c r="S4" s="18">
        <v>9017.1630000000005</v>
      </c>
      <c r="T4" s="18">
        <v>9118.4209999999985</v>
      </c>
      <c r="U4" s="18">
        <v>8986.4529999999995</v>
      </c>
      <c r="V4" s="18">
        <v>8531.8169999999991</v>
      </c>
      <c r="W4" s="18">
        <v>8088.4109999999991</v>
      </c>
      <c r="X4" s="18">
        <v>7637.6030000000001</v>
      </c>
      <c r="Y4" s="18">
        <v>6722.0269999999982</v>
      </c>
      <c r="Z4" s="19"/>
      <c r="AA4" s="20">
        <f>SUM(B4:Z4)</f>
        <v>195509.08700000003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148</v>
      </c>
      <c r="C7" s="28">
        <v>133.78</v>
      </c>
      <c r="D7" s="28">
        <v>126.12</v>
      </c>
      <c r="E7" s="28">
        <v>124.17</v>
      </c>
      <c r="F7" s="28">
        <v>134.88</v>
      </c>
      <c r="G7" s="28">
        <v>154.19999999999999</v>
      </c>
      <c r="H7" s="28">
        <v>185.65</v>
      </c>
      <c r="I7" s="28">
        <v>243</v>
      </c>
      <c r="J7" s="28">
        <v>178.85</v>
      </c>
      <c r="K7" s="28">
        <v>144.56</v>
      </c>
      <c r="L7" s="28">
        <v>115.19</v>
      </c>
      <c r="M7" s="28">
        <v>106.57</v>
      </c>
      <c r="N7" s="28">
        <v>108.51</v>
      </c>
      <c r="O7" s="28">
        <v>117.91</v>
      </c>
      <c r="P7" s="28">
        <v>128.13999999999999</v>
      </c>
      <c r="Q7" s="28">
        <v>164.66</v>
      </c>
      <c r="R7" s="28">
        <v>191.99</v>
      </c>
      <c r="S7" s="28">
        <v>215.79</v>
      </c>
      <c r="T7" s="28">
        <v>242.33</v>
      </c>
      <c r="U7" s="28">
        <v>208.19</v>
      </c>
      <c r="V7" s="28">
        <v>183.27</v>
      </c>
      <c r="W7" s="28">
        <v>178.85</v>
      </c>
      <c r="X7" s="28">
        <v>163.63999999999999</v>
      </c>
      <c r="Y7" s="28">
        <v>133.24</v>
      </c>
      <c r="Z7" s="29"/>
      <c r="AA7" s="30">
        <f>IF(SUM(B7:Z7)&lt;&gt;0,AVERAGEIF(B7:Z7,"&lt;&gt;"""),"")</f>
        <v>159.64541666666662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5.3170000000000002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2.94</v>
      </c>
      <c r="S14" s="57">
        <v>6.8620000000000001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99.119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5.3170000000000002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2.94</v>
      </c>
      <c r="S16" s="62">
        <f t="shared" si="1"/>
        <v>6.8620000000000001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99.119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974.7410000000001</v>
      </c>
      <c r="C19" s="72">
        <v>978.89099999999985</v>
      </c>
      <c r="D19" s="72">
        <v>964.12899999999991</v>
      </c>
      <c r="E19" s="72">
        <v>954.60399999999993</v>
      </c>
      <c r="F19" s="72">
        <v>959.56499999999994</v>
      </c>
      <c r="G19" s="72">
        <v>937.625</v>
      </c>
      <c r="H19" s="72">
        <v>931.33799999999997</v>
      </c>
      <c r="I19" s="72">
        <v>924.07</v>
      </c>
      <c r="J19" s="72">
        <v>895.76200000000006</v>
      </c>
      <c r="K19" s="72">
        <v>900.29899999999998</v>
      </c>
      <c r="L19" s="72">
        <v>904.86400000000003</v>
      </c>
      <c r="M19" s="72">
        <v>901.68499999999995</v>
      </c>
      <c r="N19" s="72">
        <v>776.40300000000002</v>
      </c>
      <c r="O19" s="72">
        <v>798.78699999999992</v>
      </c>
      <c r="P19" s="72">
        <v>743.57600000000002</v>
      </c>
      <c r="Q19" s="72">
        <v>738.83800000000008</v>
      </c>
      <c r="R19" s="72">
        <v>742.81899999999996</v>
      </c>
      <c r="S19" s="72">
        <v>749.31899999999996</v>
      </c>
      <c r="T19" s="72">
        <v>777.73299999999995</v>
      </c>
      <c r="U19" s="72">
        <v>771.74599999999998</v>
      </c>
      <c r="V19" s="72">
        <v>766.25599999999997</v>
      </c>
      <c r="W19" s="72">
        <v>836.66100000000006</v>
      </c>
      <c r="X19" s="72">
        <v>906.46299999999997</v>
      </c>
      <c r="Y19" s="72">
        <v>968.2080000000002</v>
      </c>
      <c r="Z19" s="73"/>
      <c r="AA19" s="74">
        <f t="shared" ref="AA19:AA25" si="2">SUM(B19:Z19)</f>
        <v>20804.381999999994</v>
      </c>
    </row>
    <row r="20" spans="1:27" ht="24.95" customHeight="1" x14ac:dyDescent="0.2">
      <c r="A20" s="75" t="s">
        <v>15</v>
      </c>
      <c r="B20" s="76">
        <v>1142.2840000000001</v>
      </c>
      <c r="C20" s="77">
        <v>1133.3770000000002</v>
      </c>
      <c r="D20" s="77">
        <v>1127.9299999999998</v>
      </c>
      <c r="E20" s="77">
        <v>1137.633</v>
      </c>
      <c r="F20" s="77">
        <v>1182.7470000000001</v>
      </c>
      <c r="G20" s="77">
        <v>1348.7790000000002</v>
      </c>
      <c r="H20" s="77">
        <v>1627.1109999999996</v>
      </c>
      <c r="I20" s="77">
        <v>1799.3109999999999</v>
      </c>
      <c r="J20" s="77">
        <v>1822.329</v>
      </c>
      <c r="K20" s="77">
        <v>1870.5600000000002</v>
      </c>
      <c r="L20" s="77">
        <v>1833.9839999999997</v>
      </c>
      <c r="M20" s="77">
        <v>1814.614</v>
      </c>
      <c r="N20" s="77">
        <v>1790.173</v>
      </c>
      <c r="O20" s="77">
        <v>1730.425</v>
      </c>
      <c r="P20" s="77">
        <v>1703.9059999999999</v>
      </c>
      <c r="Q20" s="77">
        <v>1625.5430000000003</v>
      </c>
      <c r="R20" s="77">
        <v>1674.924</v>
      </c>
      <c r="S20" s="77">
        <v>1703.1270000000002</v>
      </c>
      <c r="T20" s="77">
        <v>1653.6420000000001</v>
      </c>
      <c r="U20" s="77">
        <v>1593.8280000000002</v>
      </c>
      <c r="V20" s="77">
        <v>1467.1510000000001</v>
      </c>
      <c r="W20" s="77">
        <v>1292.4160000000002</v>
      </c>
      <c r="X20" s="77">
        <v>1224.8569999999997</v>
      </c>
      <c r="Y20" s="77">
        <v>1177.135</v>
      </c>
      <c r="Z20" s="78"/>
      <c r="AA20" s="79">
        <f t="shared" si="2"/>
        <v>36477.785999999993</v>
      </c>
    </row>
    <row r="21" spans="1:27" ht="24.95" customHeight="1" x14ac:dyDescent="0.2">
      <c r="A21" s="75" t="s">
        <v>16</v>
      </c>
      <c r="B21" s="80">
        <v>2940.9129999999996</v>
      </c>
      <c r="C21" s="81">
        <v>2829.5109999999995</v>
      </c>
      <c r="D21" s="81">
        <v>2718.0519999999997</v>
      </c>
      <c r="E21" s="81">
        <v>2667.7489999999998</v>
      </c>
      <c r="F21" s="81">
        <v>2754.953</v>
      </c>
      <c r="G21" s="81">
        <v>3121.6099999999997</v>
      </c>
      <c r="H21" s="81">
        <v>3737.0879999999997</v>
      </c>
      <c r="I21" s="81">
        <v>4264.2860000000001</v>
      </c>
      <c r="J21" s="81">
        <v>4711.893</v>
      </c>
      <c r="K21" s="81">
        <v>4928.1310000000003</v>
      </c>
      <c r="L21" s="81">
        <v>4996.6160000000009</v>
      </c>
      <c r="M21" s="81">
        <v>5076.8829999999998</v>
      </c>
      <c r="N21" s="81">
        <v>5023.4700000000012</v>
      </c>
      <c r="O21" s="81">
        <v>4770.902</v>
      </c>
      <c r="P21" s="81">
        <v>4728.4160000000002</v>
      </c>
      <c r="Q21" s="81">
        <v>4680.933</v>
      </c>
      <c r="R21" s="81">
        <v>4692.4650000000001</v>
      </c>
      <c r="S21" s="81">
        <v>5136.3550000000005</v>
      </c>
      <c r="T21" s="81">
        <v>5268.0460000000003</v>
      </c>
      <c r="U21" s="81">
        <v>5223.3789999999999</v>
      </c>
      <c r="V21" s="81">
        <v>4929.4100000000008</v>
      </c>
      <c r="W21" s="81">
        <v>4452.0339999999997</v>
      </c>
      <c r="X21" s="81">
        <v>3966.4829999999993</v>
      </c>
      <c r="Y21" s="81">
        <v>3352.1839999999997</v>
      </c>
      <c r="Z21" s="78"/>
      <c r="AA21" s="79">
        <f t="shared" si="2"/>
        <v>100971.76199999999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125</v>
      </c>
      <c r="N22" s="81">
        <v>125</v>
      </c>
      <c r="O22" s="81">
        <v>125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375</v>
      </c>
    </row>
    <row r="23" spans="1:27" ht="24.95" customHeight="1" x14ac:dyDescent="0.2">
      <c r="A23" s="85" t="s">
        <v>18</v>
      </c>
      <c r="B23" s="77">
        <v>200</v>
      </c>
      <c r="C23" s="77">
        <v>175.5</v>
      </c>
      <c r="D23" s="77">
        <v>175</v>
      </c>
      <c r="E23" s="77">
        <v>176.5</v>
      </c>
      <c r="F23" s="77">
        <v>180.5</v>
      </c>
      <c r="G23" s="77">
        <v>203</v>
      </c>
      <c r="H23" s="77">
        <v>236</v>
      </c>
      <c r="I23" s="77">
        <v>243</v>
      </c>
      <c r="J23" s="77">
        <v>218.5</v>
      </c>
      <c r="K23" s="77">
        <v>209</v>
      </c>
      <c r="L23" s="77">
        <v>188</v>
      </c>
      <c r="M23" s="77">
        <v>175.5</v>
      </c>
      <c r="N23" s="77">
        <v>180.5</v>
      </c>
      <c r="O23" s="77">
        <v>194</v>
      </c>
      <c r="P23" s="77">
        <v>220.5</v>
      </c>
      <c r="Q23" s="77">
        <v>246.5</v>
      </c>
      <c r="R23" s="77">
        <v>276.5</v>
      </c>
      <c r="S23" s="77">
        <v>339.5</v>
      </c>
      <c r="T23" s="77">
        <v>319</v>
      </c>
      <c r="U23" s="77">
        <v>291.5</v>
      </c>
      <c r="V23" s="77">
        <v>291</v>
      </c>
      <c r="W23" s="77">
        <v>244</v>
      </c>
      <c r="X23" s="77">
        <v>241.5</v>
      </c>
      <c r="Y23" s="77">
        <v>201</v>
      </c>
      <c r="Z23" s="77"/>
      <c r="AA23" s="79">
        <f t="shared" si="2"/>
        <v>5426</v>
      </c>
    </row>
    <row r="24" spans="1:27" ht="24.95" customHeight="1" x14ac:dyDescent="0.2">
      <c r="A24" s="85" t="s">
        <v>19</v>
      </c>
      <c r="B24" s="77">
        <v>250</v>
      </c>
      <c r="C24" s="77">
        <v>235.99999999999997</v>
      </c>
      <c r="D24" s="77">
        <v>229.99999999999997</v>
      </c>
      <c r="E24" s="77">
        <v>227.00000000000003</v>
      </c>
      <c r="F24" s="77">
        <v>244.00000000000003</v>
      </c>
      <c r="G24" s="77">
        <v>292</v>
      </c>
      <c r="H24" s="77">
        <v>350</v>
      </c>
      <c r="I24" s="77">
        <v>395</v>
      </c>
      <c r="J24" s="77">
        <v>446</v>
      </c>
      <c r="K24" s="77">
        <v>460</v>
      </c>
      <c r="L24" s="77">
        <v>462</v>
      </c>
      <c r="M24" s="77">
        <v>470.99999999999994</v>
      </c>
      <c r="N24" s="77">
        <v>462</v>
      </c>
      <c r="O24" s="77">
        <v>454.99999999999994</v>
      </c>
      <c r="P24" s="77">
        <v>451</v>
      </c>
      <c r="Q24" s="77">
        <v>449.00000000000006</v>
      </c>
      <c r="R24" s="77">
        <v>473.00000000000006</v>
      </c>
      <c r="S24" s="77">
        <v>489.00000000000006</v>
      </c>
      <c r="T24" s="77">
        <v>490.00000000000006</v>
      </c>
      <c r="U24" s="77">
        <v>485</v>
      </c>
      <c r="V24" s="77">
        <v>454.99999999999994</v>
      </c>
      <c r="W24" s="77">
        <v>415</v>
      </c>
      <c r="X24" s="77">
        <v>369</v>
      </c>
      <c r="Y24" s="77">
        <v>329.99999999999994</v>
      </c>
      <c r="Z24" s="77"/>
      <c r="AA24" s="79">
        <f t="shared" si="2"/>
        <v>9386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5507.9380000000001</v>
      </c>
      <c r="C26" s="88">
        <f t="shared" ref="C26:Z26" si="3">IF(LEN(C$2)&gt;0,SUM(C19:C25),"")</f>
        <v>5353.2789999999995</v>
      </c>
      <c r="D26" s="88">
        <f t="shared" si="3"/>
        <v>5215.110999999999</v>
      </c>
      <c r="E26" s="88">
        <f t="shared" si="3"/>
        <v>5163.4859999999999</v>
      </c>
      <c r="F26" s="88">
        <f t="shared" si="3"/>
        <v>5321.7649999999994</v>
      </c>
      <c r="G26" s="88">
        <f t="shared" si="3"/>
        <v>5903.0140000000001</v>
      </c>
      <c r="H26" s="88">
        <f t="shared" si="3"/>
        <v>6881.5369999999994</v>
      </c>
      <c r="I26" s="88">
        <f t="shared" si="3"/>
        <v>7625.6669999999995</v>
      </c>
      <c r="J26" s="88">
        <f t="shared" si="3"/>
        <v>8094.4840000000004</v>
      </c>
      <c r="K26" s="88">
        <f t="shared" si="3"/>
        <v>8367.9900000000016</v>
      </c>
      <c r="L26" s="88">
        <f t="shared" si="3"/>
        <v>8385.4639999999999</v>
      </c>
      <c r="M26" s="88">
        <f t="shared" si="3"/>
        <v>8564.6819999999989</v>
      </c>
      <c r="N26" s="88">
        <f t="shared" si="3"/>
        <v>8357.5460000000021</v>
      </c>
      <c r="O26" s="88">
        <f t="shared" si="3"/>
        <v>8074.1139999999996</v>
      </c>
      <c r="P26" s="88">
        <f t="shared" si="3"/>
        <v>7847.3980000000001</v>
      </c>
      <c r="Q26" s="88">
        <f t="shared" si="3"/>
        <v>7740.8140000000003</v>
      </c>
      <c r="R26" s="88">
        <f t="shared" si="3"/>
        <v>7859.7080000000005</v>
      </c>
      <c r="S26" s="88">
        <f t="shared" si="3"/>
        <v>8417.3010000000013</v>
      </c>
      <c r="T26" s="88">
        <f t="shared" si="3"/>
        <v>8508.4210000000003</v>
      </c>
      <c r="U26" s="88">
        <f t="shared" si="3"/>
        <v>8365.4529999999995</v>
      </c>
      <c r="V26" s="88">
        <f t="shared" si="3"/>
        <v>7908.8170000000009</v>
      </c>
      <c r="W26" s="88">
        <f t="shared" si="3"/>
        <v>7240.1109999999999</v>
      </c>
      <c r="X26" s="88">
        <f t="shared" si="3"/>
        <v>6708.302999999999</v>
      </c>
      <c r="Y26" s="88">
        <f t="shared" si="3"/>
        <v>6028.527</v>
      </c>
      <c r="Z26" s="89" t="str">
        <f t="shared" si="3"/>
        <v/>
      </c>
      <c r="AA26" s="90">
        <f>SUM(AA19:AA25)</f>
        <v>173440.93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621</v>
      </c>
      <c r="C29" s="72">
        <v>582.5</v>
      </c>
      <c r="D29" s="72">
        <v>566</v>
      </c>
      <c r="E29" s="72">
        <v>564.5</v>
      </c>
      <c r="F29" s="72">
        <v>585.5</v>
      </c>
      <c r="G29" s="72">
        <v>656</v>
      </c>
      <c r="H29" s="72">
        <v>707</v>
      </c>
      <c r="I29" s="72">
        <v>769</v>
      </c>
      <c r="J29" s="72">
        <v>825.5</v>
      </c>
      <c r="K29" s="72">
        <v>910</v>
      </c>
      <c r="L29" s="72">
        <v>892</v>
      </c>
      <c r="M29" s="72">
        <v>887.5</v>
      </c>
      <c r="N29" s="72">
        <v>883.5</v>
      </c>
      <c r="O29" s="72">
        <v>890</v>
      </c>
      <c r="P29" s="72">
        <v>870.5</v>
      </c>
      <c r="Q29" s="72">
        <v>896.5</v>
      </c>
      <c r="R29" s="72">
        <v>900.5</v>
      </c>
      <c r="S29" s="72">
        <v>979.5</v>
      </c>
      <c r="T29" s="72">
        <v>970</v>
      </c>
      <c r="U29" s="72">
        <v>937.5</v>
      </c>
      <c r="V29" s="72">
        <v>907</v>
      </c>
      <c r="W29" s="72">
        <v>790</v>
      </c>
      <c r="X29" s="72">
        <v>741.5</v>
      </c>
      <c r="Y29" s="72">
        <v>677</v>
      </c>
      <c r="Z29" s="73"/>
      <c r="AA29" s="74">
        <f>SUM(B29:Z29)</f>
        <v>19010</v>
      </c>
    </row>
    <row r="30" spans="1:27" ht="24.95" customHeight="1" x14ac:dyDescent="0.2">
      <c r="A30" s="75" t="s">
        <v>24</v>
      </c>
      <c r="B30" s="76">
        <v>5403.9380000000001</v>
      </c>
      <c r="C30" s="77">
        <v>5191.7790000000005</v>
      </c>
      <c r="D30" s="77">
        <v>4993.1109999999999</v>
      </c>
      <c r="E30" s="77">
        <v>4901.9859999999999</v>
      </c>
      <c r="F30" s="77">
        <v>5029.2650000000003</v>
      </c>
      <c r="G30" s="77">
        <v>5575.0140000000001</v>
      </c>
      <c r="H30" s="77">
        <v>6599.8540000000003</v>
      </c>
      <c r="I30" s="77">
        <v>7301.5050000000001</v>
      </c>
      <c r="J30" s="77">
        <v>7946.9840000000004</v>
      </c>
      <c r="K30" s="77">
        <v>8170.99</v>
      </c>
      <c r="L30" s="77">
        <v>8206.4639999999999</v>
      </c>
      <c r="M30" s="77">
        <v>8390.1820000000007</v>
      </c>
      <c r="N30" s="77">
        <v>8154.0460000000003</v>
      </c>
      <c r="O30" s="77">
        <v>7868.1139999999996</v>
      </c>
      <c r="P30" s="77">
        <v>7648.8980000000001</v>
      </c>
      <c r="Q30" s="77">
        <v>7438.3140000000003</v>
      </c>
      <c r="R30" s="77">
        <v>7555.1480000000001</v>
      </c>
      <c r="S30" s="77">
        <v>8037.6629999999996</v>
      </c>
      <c r="T30" s="77">
        <v>8148.4210000000003</v>
      </c>
      <c r="U30" s="77">
        <v>8048.9530000000004</v>
      </c>
      <c r="V30" s="77">
        <v>7624.817</v>
      </c>
      <c r="W30" s="77">
        <v>7060.1109999999999</v>
      </c>
      <c r="X30" s="77">
        <v>6531.8029999999999</v>
      </c>
      <c r="Y30" s="77">
        <v>5940.527</v>
      </c>
      <c r="Z30" s="78"/>
      <c r="AA30" s="79">
        <f>SUM(B30:Z30)</f>
        <v>167767.88700000005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6024.9380000000001</v>
      </c>
      <c r="C32" s="62">
        <f t="shared" ref="C32:Z32" si="4">IF(LEN(C$2)&gt;0,SUM(C29:C31),"")</f>
        <v>5774.2790000000005</v>
      </c>
      <c r="D32" s="62">
        <f t="shared" si="4"/>
        <v>5559.1109999999999</v>
      </c>
      <c r="E32" s="62">
        <f t="shared" si="4"/>
        <v>5466.4859999999999</v>
      </c>
      <c r="F32" s="62">
        <f t="shared" si="4"/>
        <v>5614.7650000000003</v>
      </c>
      <c r="G32" s="62">
        <f t="shared" si="4"/>
        <v>6231.0140000000001</v>
      </c>
      <c r="H32" s="62">
        <f t="shared" si="4"/>
        <v>7306.8540000000003</v>
      </c>
      <c r="I32" s="62">
        <f t="shared" si="4"/>
        <v>8070.5050000000001</v>
      </c>
      <c r="J32" s="62">
        <f t="shared" si="4"/>
        <v>8772.4840000000004</v>
      </c>
      <c r="K32" s="62">
        <f t="shared" si="4"/>
        <v>9080.99</v>
      </c>
      <c r="L32" s="62">
        <f t="shared" si="4"/>
        <v>9098.4639999999999</v>
      </c>
      <c r="M32" s="62">
        <f t="shared" si="4"/>
        <v>9277.6820000000007</v>
      </c>
      <c r="N32" s="62">
        <f t="shared" si="4"/>
        <v>9037.5460000000003</v>
      </c>
      <c r="O32" s="62">
        <f t="shared" si="4"/>
        <v>8758.1139999999996</v>
      </c>
      <c r="P32" s="62">
        <f t="shared" si="4"/>
        <v>8519.398000000001</v>
      </c>
      <c r="Q32" s="62">
        <f t="shared" si="4"/>
        <v>8334.8140000000003</v>
      </c>
      <c r="R32" s="62">
        <f t="shared" si="4"/>
        <v>8455.648000000001</v>
      </c>
      <c r="S32" s="62">
        <f t="shared" si="4"/>
        <v>9017.1630000000005</v>
      </c>
      <c r="T32" s="62">
        <f t="shared" si="4"/>
        <v>9118.4210000000003</v>
      </c>
      <c r="U32" s="62">
        <f t="shared" si="4"/>
        <v>8986.4530000000013</v>
      </c>
      <c r="V32" s="62">
        <f t="shared" si="4"/>
        <v>8531.8169999999991</v>
      </c>
      <c r="W32" s="62">
        <f t="shared" si="4"/>
        <v>7850.1109999999999</v>
      </c>
      <c r="X32" s="62">
        <f t="shared" si="4"/>
        <v>7273.3029999999999</v>
      </c>
      <c r="Y32" s="62">
        <f t="shared" si="4"/>
        <v>6617.527</v>
      </c>
      <c r="Z32" s="63" t="str">
        <f t="shared" si="4"/>
        <v/>
      </c>
      <c r="AA32" s="64">
        <f>SUM(AA29:AA31)</f>
        <v>186777.88700000005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220</v>
      </c>
      <c r="C35" s="95">
        <v>220</v>
      </c>
      <c r="D35" s="95">
        <v>218</v>
      </c>
      <c r="E35" s="95">
        <v>218</v>
      </c>
      <c r="F35" s="95">
        <v>212</v>
      </c>
      <c r="G35" s="95">
        <v>212</v>
      </c>
      <c r="H35" s="95">
        <v>170</v>
      </c>
      <c r="I35" s="95">
        <v>153.83799999999999</v>
      </c>
      <c r="J35" s="95">
        <v>220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230</v>
      </c>
      <c r="R35" s="95">
        <v>181</v>
      </c>
      <c r="S35" s="95">
        <v>177</v>
      </c>
      <c r="T35" s="95">
        <v>177</v>
      </c>
      <c r="U35" s="95">
        <v>187</v>
      </c>
      <c r="V35" s="95">
        <v>188</v>
      </c>
      <c r="W35" s="95">
        <v>188</v>
      </c>
      <c r="X35" s="95">
        <v>220</v>
      </c>
      <c r="Y35" s="95">
        <v>244</v>
      </c>
      <c r="Z35" s="96"/>
      <c r="AA35" s="74">
        <f t="shared" ref="AA35:AA40" si="5">SUM(B35:Z35)</f>
        <v>5165.8379999999997</v>
      </c>
    </row>
    <row r="36" spans="1:27" ht="24.95" customHeight="1" x14ac:dyDescent="0.2">
      <c r="A36" s="97" t="s">
        <v>42</v>
      </c>
      <c r="B36" s="98">
        <v>290</v>
      </c>
      <c r="C36" s="99">
        <v>194</v>
      </c>
      <c r="D36" s="99">
        <v>119</v>
      </c>
      <c r="E36" s="99">
        <v>78</v>
      </c>
      <c r="F36" s="99">
        <v>74</v>
      </c>
      <c r="G36" s="99">
        <v>109</v>
      </c>
      <c r="H36" s="99">
        <v>250</v>
      </c>
      <c r="I36" s="99">
        <v>291</v>
      </c>
      <c r="J36" s="99">
        <v>458</v>
      </c>
      <c r="K36" s="99">
        <v>458</v>
      </c>
      <c r="L36" s="99">
        <v>458</v>
      </c>
      <c r="M36" s="99">
        <v>458</v>
      </c>
      <c r="N36" s="99">
        <v>425</v>
      </c>
      <c r="O36" s="99">
        <v>429</v>
      </c>
      <c r="P36" s="99">
        <v>417</v>
      </c>
      <c r="Q36" s="99">
        <v>364</v>
      </c>
      <c r="R36" s="99">
        <v>412</v>
      </c>
      <c r="S36" s="99">
        <v>416</v>
      </c>
      <c r="T36" s="99">
        <v>426</v>
      </c>
      <c r="U36" s="99">
        <v>427</v>
      </c>
      <c r="V36" s="99">
        <v>428</v>
      </c>
      <c r="W36" s="99">
        <v>415</v>
      </c>
      <c r="X36" s="99">
        <v>338</v>
      </c>
      <c r="Y36" s="99">
        <v>338</v>
      </c>
      <c r="Z36" s="100"/>
      <c r="AA36" s="79">
        <f t="shared" si="5"/>
        <v>8072</v>
      </c>
    </row>
    <row r="37" spans="1:27" ht="24.95" customHeight="1" x14ac:dyDescent="0.2">
      <c r="A37" s="97" t="s">
        <v>43</v>
      </c>
      <c r="B37" s="98">
        <v>678.6</v>
      </c>
      <c r="C37" s="99">
        <v>226.7</v>
      </c>
      <c r="D37" s="99"/>
      <c r="E37" s="99"/>
      <c r="F37" s="99">
        <v>453.6</v>
      </c>
      <c r="G37" s="99">
        <v>980</v>
      </c>
      <c r="H37" s="99">
        <v>906</v>
      </c>
      <c r="I37" s="99">
        <v>838.2</v>
      </c>
      <c r="J37" s="99">
        <v>501.1</v>
      </c>
      <c r="K37" s="99">
        <v>714.1</v>
      </c>
      <c r="L37" s="99"/>
      <c r="M37" s="99"/>
      <c r="N37" s="99"/>
      <c r="O37" s="99"/>
      <c r="P37" s="99"/>
      <c r="Q37" s="99">
        <v>48.3</v>
      </c>
      <c r="R37" s="99">
        <v>177.5</v>
      </c>
      <c r="S37" s="99"/>
      <c r="T37" s="99"/>
      <c r="U37" s="99"/>
      <c r="V37" s="99"/>
      <c r="W37" s="99">
        <v>238.3</v>
      </c>
      <c r="X37" s="99">
        <v>364.3</v>
      </c>
      <c r="Y37" s="99">
        <v>104.5</v>
      </c>
      <c r="Z37" s="100"/>
      <c r="AA37" s="79">
        <f t="shared" si="5"/>
        <v>6231.2000000000016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2500</v>
      </c>
    </row>
    <row r="40" spans="1:27" ht="30" customHeight="1" thickBot="1" x14ac:dyDescent="0.25">
      <c r="A40" s="86" t="s">
        <v>46</v>
      </c>
      <c r="B40" s="87">
        <f>IF(LEN(B$2)&gt;0,SUM(B35:B39),"")</f>
        <v>1688.6</v>
      </c>
      <c r="C40" s="88">
        <f t="shared" ref="C40:Z40" si="6">IF(LEN(C$2)&gt;0,SUM(C35:C39),"")</f>
        <v>1140.7</v>
      </c>
      <c r="D40" s="88">
        <f t="shared" si="6"/>
        <v>837</v>
      </c>
      <c r="E40" s="88">
        <f t="shared" si="6"/>
        <v>796</v>
      </c>
      <c r="F40" s="88">
        <f t="shared" si="6"/>
        <v>1239.5999999999999</v>
      </c>
      <c r="G40" s="88">
        <f t="shared" si="6"/>
        <v>1301</v>
      </c>
      <c r="H40" s="88">
        <f t="shared" si="6"/>
        <v>1326</v>
      </c>
      <c r="I40" s="88">
        <f t="shared" si="6"/>
        <v>1283.038</v>
      </c>
      <c r="J40" s="88">
        <f t="shared" si="6"/>
        <v>1179.0999999999999</v>
      </c>
      <c r="K40" s="88">
        <f t="shared" si="6"/>
        <v>1427.1</v>
      </c>
      <c r="L40" s="88">
        <f t="shared" si="6"/>
        <v>713</v>
      </c>
      <c r="M40" s="88">
        <f t="shared" si="6"/>
        <v>713</v>
      </c>
      <c r="N40" s="88">
        <f t="shared" si="6"/>
        <v>680</v>
      </c>
      <c r="O40" s="88">
        <f t="shared" si="6"/>
        <v>684</v>
      </c>
      <c r="P40" s="88">
        <f t="shared" si="6"/>
        <v>672</v>
      </c>
      <c r="Q40" s="88">
        <f t="shared" si="6"/>
        <v>642.29999999999995</v>
      </c>
      <c r="R40" s="88">
        <f t="shared" si="6"/>
        <v>770.5</v>
      </c>
      <c r="S40" s="88">
        <f t="shared" si="6"/>
        <v>593</v>
      </c>
      <c r="T40" s="88">
        <f t="shared" si="6"/>
        <v>603</v>
      </c>
      <c r="U40" s="88">
        <f t="shared" si="6"/>
        <v>614</v>
      </c>
      <c r="V40" s="88">
        <f t="shared" si="6"/>
        <v>616</v>
      </c>
      <c r="W40" s="88">
        <f t="shared" si="6"/>
        <v>841.3</v>
      </c>
      <c r="X40" s="88">
        <f t="shared" si="6"/>
        <v>922.3</v>
      </c>
      <c r="Y40" s="88">
        <f t="shared" si="6"/>
        <v>686.5</v>
      </c>
      <c r="Z40" s="89" t="str">
        <f t="shared" si="6"/>
        <v/>
      </c>
      <c r="AA40" s="90">
        <f t="shared" si="5"/>
        <v>21969.038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678.6</v>
      </c>
      <c r="C45" s="99">
        <v>226.7</v>
      </c>
      <c r="D45" s="99"/>
      <c r="E45" s="99"/>
      <c r="F45" s="99">
        <v>453.6</v>
      </c>
      <c r="G45" s="99">
        <v>980</v>
      </c>
      <c r="H45" s="99">
        <v>906</v>
      </c>
      <c r="I45" s="99">
        <v>838.2</v>
      </c>
      <c r="J45" s="99">
        <v>501.1</v>
      </c>
      <c r="K45" s="99">
        <v>714.1</v>
      </c>
      <c r="L45" s="99"/>
      <c r="M45" s="99"/>
      <c r="N45" s="99"/>
      <c r="O45" s="99"/>
      <c r="P45" s="99"/>
      <c r="Q45" s="99">
        <v>48.3</v>
      </c>
      <c r="R45" s="99">
        <v>177.5</v>
      </c>
      <c r="S45" s="99"/>
      <c r="T45" s="99"/>
      <c r="U45" s="99"/>
      <c r="V45" s="99"/>
      <c r="W45" s="99">
        <v>238.3</v>
      </c>
      <c r="X45" s="99">
        <v>364.3</v>
      </c>
      <c r="Y45" s="99">
        <v>104.5</v>
      </c>
      <c r="Z45" s="100"/>
      <c r="AA45" s="79">
        <f t="shared" si="7"/>
        <v>6231.2000000000016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2500</v>
      </c>
    </row>
    <row r="48" spans="1:27" ht="24.95" customHeight="1" x14ac:dyDescent="0.2">
      <c r="A48" s="85" t="s">
        <v>48</v>
      </c>
      <c r="B48" s="98">
        <v>18.5</v>
      </c>
      <c r="C48" s="99">
        <v>3.5</v>
      </c>
      <c r="D48" s="99">
        <v>3.5</v>
      </c>
      <c r="E48" s="99">
        <v>0.5</v>
      </c>
      <c r="F48" s="99">
        <v>17.5</v>
      </c>
      <c r="G48" s="99">
        <v>32</v>
      </c>
      <c r="H48" s="99">
        <v>89</v>
      </c>
      <c r="I48" s="99">
        <v>107</v>
      </c>
      <c r="J48" s="99">
        <v>149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142.5</v>
      </c>
      <c r="X48" s="99">
        <v>107</v>
      </c>
      <c r="Y48" s="99">
        <v>72</v>
      </c>
      <c r="Z48" s="100"/>
      <c r="AA48" s="79">
        <f t="shared" si="7"/>
        <v>2542</v>
      </c>
    </row>
    <row r="49" spans="1:27" ht="30" customHeight="1" thickBot="1" x14ac:dyDescent="0.25">
      <c r="A49" s="86" t="s">
        <v>49</v>
      </c>
      <c r="B49" s="87">
        <f>IF(LEN(B$2)&gt;0,SUM(B43:B48),"")</f>
        <v>1197.0999999999999</v>
      </c>
      <c r="C49" s="88">
        <f t="shared" ref="C49:Z49" si="8">IF(LEN(C$2)&gt;0,SUM(C43:C48),"")</f>
        <v>730.2</v>
      </c>
      <c r="D49" s="88">
        <f t="shared" si="8"/>
        <v>503.5</v>
      </c>
      <c r="E49" s="88">
        <f t="shared" si="8"/>
        <v>500.5</v>
      </c>
      <c r="F49" s="88">
        <f t="shared" si="8"/>
        <v>971.1</v>
      </c>
      <c r="G49" s="88">
        <f t="shared" si="8"/>
        <v>1012</v>
      </c>
      <c r="H49" s="88">
        <f t="shared" si="8"/>
        <v>995</v>
      </c>
      <c r="I49" s="88">
        <f t="shared" si="8"/>
        <v>945.2</v>
      </c>
      <c r="J49" s="88">
        <f t="shared" si="8"/>
        <v>650.1</v>
      </c>
      <c r="K49" s="88">
        <f t="shared" si="8"/>
        <v>864.1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198.3</v>
      </c>
      <c r="R49" s="88">
        <f t="shared" si="8"/>
        <v>327.5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380.8</v>
      </c>
      <c r="X49" s="88">
        <f t="shared" si="8"/>
        <v>471.3</v>
      </c>
      <c r="Y49" s="88">
        <f t="shared" si="8"/>
        <v>176.5</v>
      </c>
      <c r="Z49" s="89" t="str">
        <f t="shared" si="8"/>
        <v/>
      </c>
      <c r="AA49" s="90">
        <f t="shared" si="7"/>
        <v>11273.199999999997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7203.5380000000005</v>
      </c>
      <c r="C52" s="88">
        <f t="shared" ref="C52:Z52" si="10">IF(LEN(C$2)&gt;0,SUM(C10:C15)+C26+C40,"")</f>
        <v>6500.9789999999994</v>
      </c>
      <c r="D52" s="88">
        <f t="shared" si="10"/>
        <v>6059.110999999999</v>
      </c>
      <c r="E52" s="88">
        <f t="shared" si="10"/>
        <v>5966.4859999999999</v>
      </c>
      <c r="F52" s="88">
        <f t="shared" si="10"/>
        <v>6568.3649999999998</v>
      </c>
      <c r="G52" s="88">
        <f t="shared" si="10"/>
        <v>7211.0140000000001</v>
      </c>
      <c r="H52" s="88">
        <f t="shared" si="10"/>
        <v>8212.8539999999994</v>
      </c>
      <c r="I52" s="88">
        <f t="shared" si="10"/>
        <v>8908.7049999999999</v>
      </c>
      <c r="J52" s="88">
        <f t="shared" si="10"/>
        <v>9273.5840000000007</v>
      </c>
      <c r="K52" s="88">
        <f t="shared" si="10"/>
        <v>9795.090000000002</v>
      </c>
      <c r="L52" s="88">
        <f t="shared" si="10"/>
        <v>9098.4639999999999</v>
      </c>
      <c r="M52" s="88">
        <f t="shared" si="10"/>
        <v>9277.6819999999989</v>
      </c>
      <c r="N52" s="88">
        <f t="shared" si="10"/>
        <v>9037.5460000000021</v>
      </c>
      <c r="O52" s="88">
        <f t="shared" si="10"/>
        <v>8758.1139999999996</v>
      </c>
      <c r="P52" s="88">
        <f t="shared" si="10"/>
        <v>8519.398000000001</v>
      </c>
      <c r="Q52" s="88">
        <f t="shared" si="10"/>
        <v>8383.1139999999996</v>
      </c>
      <c r="R52" s="88">
        <f t="shared" si="10"/>
        <v>8633.148000000001</v>
      </c>
      <c r="S52" s="88">
        <f t="shared" si="10"/>
        <v>9017.1630000000005</v>
      </c>
      <c r="T52" s="88">
        <f t="shared" si="10"/>
        <v>9118.4210000000003</v>
      </c>
      <c r="U52" s="88">
        <f t="shared" si="10"/>
        <v>8986.4529999999995</v>
      </c>
      <c r="V52" s="88">
        <f t="shared" si="10"/>
        <v>8531.8170000000009</v>
      </c>
      <c r="W52" s="88">
        <f t="shared" si="10"/>
        <v>8088.4110000000001</v>
      </c>
      <c r="X52" s="88">
        <f t="shared" si="10"/>
        <v>7637.6029999999992</v>
      </c>
      <c r="Y52" s="88">
        <f t="shared" si="10"/>
        <v>6722.027</v>
      </c>
      <c r="Z52" s="89" t="str">
        <f t="shared" si="10"/>
        <v/>
      </c>
      <c r="AA52" s="104">
        <f>SUM(B52:Z52)</f>
        <v>195509.08700000003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1178.5999999999999</v>
      </c>
      <c r="C4" s="18">
        <v>726.7</v>
      </c>
      <c r="D4" s="18">
        <v>342.6</v>
      </c>
      <c r="E4" s="18">
        <v>404.6</v>
      </c>
      <c r="F4" s="18">
        <v>953.6</v>
      </c>
      <c r="G4" s="18">
        <v>686.2</v>
      </c>
      <c r="H4" s="18">
        <v>406</v>
      </c>
      <c r="I4" s="18">
        <v>338.20000000000005</v>
      </c>
      <c r="J4" s="18">
        <v>501.1</v>
      </c>
      <c r="K4" s="18">
        <v>714.1</v>
      </c>
      <c r="L4" s="18">
        <v>-11.5</v>
      </c>
      <c r="M4" s="18">
        <v>-322.2</v>
      </c>
      <c r="N4" s="18">
        <v>-410.9</v>
      </c>
      <c r="O4" s="18">
        <v>-342.4</v>
      </c>
      <c r="P4" s="18">
        <v>-327.60000000000002</v>
      </c>
      <c r="Q4" s="18">
        <v>48.3</v>
      </c>
      <c r="R4" s="18">
        <v>177.5</v>
      </c>
      <c r="S4" s="18">
        <v>-232.6</v>
      </c>
      <c r="T4" s="18">
        <v>-69.7</v>
      </c>
      <c r="U4" s="18">
        <v>-205.3</v>
      </c>
      <c r="V4" s="18">
        <v>-38.1</v>
      </c>
      <c r="W4" s="18">
        <v>238.3</v>
      </c>
      <c r="X4" s="18">
        <v>364.3</v>
      </c>
      <c r="Y4" s="18">
        <v>104.5</v>
      </c>
      <c r="Z4" s="19"/>
      <c r="AA4" s="111">
        <f>SUM(B4:Z4)</f>
        <v>5224.3000000000011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148</v>
      </c>
      <c r="C7" s="117">
        <v>133.78</v>
      </c>
      <c r="D7" s="117">
        <v>126.12</v>
      </c>
      <c r="E7" s="117">
        <v>124.17</v>
      </c>
      <c r="F7" s="117">
        <v>134.88</v>
      </c>
      <c r="G7" s="117">
        <v>154.19999999999999</v>
      </c>
      <c r="H7" s="117">
        <v>185.65</v>
      </c>
      <c r="I7" s="117">
        <v>243</v>
      </c>
      <c r="J7" s="117">
        <v>178.85</v>
      </c>
      <c r="K7" s="117">
        <v>144.56</v>
      </c>
      <c r="L7" s="117">
        <v>115.19</v>
      </c>
      <c r="M7" s="117">
        <v>106.57</v>
      </c>
      <c r="N7" s="117">
        <v>108.51</v>
      </c>
      <c r="O7" s="117">
        <v>117.91</v>
      </c>
      <c r="P7" s="117">
        <v>128.13999999999999</v>
      </c>
      <c r="Q7" s="117">
        <v>164.66</v>
      </c>
      <c r="R7" s="117">
        <v>191.99</v>
      </c>
      <c r="S7" s="117">
        <v>215.79</v>
      </c>
      <c r="T7" s="117">
        <v>242.33</v>
      </c>
      <c r="U7" s="117">
        <v>208.19</v>
      </c>
      <c r="V7" s="117">
        <v>183.27</v>
      </c>
      <c r="W7" s="117">
        <v>178.85</v>
      </c>
      <c r="X7" s="117">
        <v>163.63999999999999</v>
      </c>
      <c r="Y7" s="117">
        <v>133.24</v>
      </c>
      <c r="Z7" s="118"/>
      <c r="AA7" s="119">
        <f>IF(SUM(B7:Z7)&lt;&gt;0,AVERAGEIF(B7:Z7,"&lt;&gt;"""),"")</f>
        <v>159.64541666666662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157.4</v>
      </c>
      <c r="E13" s="129">
        <v>95.4</v>
      </c>
      <c r="F13" s="129"/>
      <c r="G13" s="129"/>
      <c r="H13" s="129"/>
      <c r="I13" s="129"/>
      <c r="J13" s="129"/>
      <c r="K13" s="129"/>
      <c r="L13" s="129">
        <v>11.5</v>
      </c>
      <c r="M13" s="129">
        <v>322.2</v>
      </c>
      <c r="N13" s="129">
        <v>410.9</v>
      </c>
      <c r="O13" s="129">
        <v>342.4</v>
      </c>
      <c r="P13" s="129">
        <v>327.60000000000002</v>
      </c>
      <c r="Q13" s="129"/>
      <c r="R13" s="129"/>
      <c r="S13" s="129">
        <v>232.6</v>
      </c>
      <c r="T13" s="129">
        <v>69.7</v>
      </c>
      <c r="U13" s="129">
        <v>205.3</v>
      </c>
      <c r="V13" s="129">
        <v>38.1</v>
      </c>
      <c r="W13" s="129"/>
      <c r="X13" s="129"/>
      <c r="Y13" s="130"/>
      <c r="Z13" s="131"/>
      <c r="AA13" s="132">
        <f t="shared" si="0"/>
        <v>2213.1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293.8</v>
      </c>
      <c r="H15" s="133">
        <v>500</v>
      </c>
      <c r="I15" s="133">
        <v>500</v>
      </c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1293.8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157.4</v>
      </c>
      <c r="E16" s="135">
        <f t="shared" si="1"/>
        <v>95.4</v>
      </c>
      <c r="F16" s="135">
        <f t="shared" si="1"/>
        <v>0</v>
      </c>
      <c r="G16" s="135">
        <f t="shared" si="1"/>
        <v>293.8</v>
      </c>
      <c r="H16" s="135">
        <f t="shared" si="1"/>
        <v>500</v>
      </c>
      <c r="I16" s="135">
        <f t="shared" si="1"/>
        <v>500</v>
      </c>
      <c r="J16" s="135">
        <f t="shared" si="1"/>
        <v>0</v>
      </c>
      <c r="K16" s="135">
        <f t="shared" si="1"/>
        <v>0</v>
      </c>
      <c r="L16" s="135">
        <f t="shared" si="1"/>
        <v>11.5</v>
      </c>
      <c r="M16" s="135">
        <f t="shared" si="1"/>
        <v>322.2</v>
      </c>
      <c r="N16" s="135">
        <f t="shared" si="1"/>
        <v>410.9</v>
      </c>
      <c r="O16" s="135">
        <f t="shared" si="1"/>
        <v>342.4</v>
      </c>
      <c r="P16" s="135">
        <f t="shared" si="1"/>
        <v>327.60000000000002</v>
      </c>
      <c r="Q16" s="135">
        <f t="shared" si="1"/>
        <v>0</v>
      </c>
      <c r="R16" s="135">
        <f t="shared" si="1"/>
        <v>0</v>
      </c>
      <c r="S16" s="135">
        <f t="shared" si="1"/>
        <v>232.6</v>
      </c>
      <c r="T16" s="135">
        <f t="shared" si="1"/>
        <v>69.7</v>
      </c>
      <c r="U16" s="135">
        <f t="shared" si="1"/>
        <v>205.3</v>
      </c>
      <c r="V16" s="135">
        <f t="shared" si="1"/>
        <v>38.1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3506.8999999999996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678.6</v>
      </c>
      <c r="C21" s="129">
        <v>226.7</v>
      </c>
      <c r="D21" s="129"/>
      <c r="E21" s="129"/>
      <c r="F21" s="129">
        <v>453.6</v>
      </c>
      <c r="G21" s="129">
        <v>980</v>
      </c>
      <c r="H21" s="129">
        <v>906</v>
      </c>
      <c r="I21" s="129">
        <v>838.2</v>
      </c>
      <c r="J21" s="129">
        <v>501.1</v>
      </c>
      <c r="K21" s="129">
        <v>714.1</v>
      </c>
      <c r="L21" s="129"/>
      <c r="M21" s="129"/>
      <c r="N21" s="129"/>
      <c r="O21" s="129"/>
      <c r="P21" s="129"/>
      <c r="Q21" s="129">
        <v>48.3</v>
      </c>
      <c r="R21" s="129">
        <v>177.5</v>
      </c>
      <c r="S21" s="129"/>
      <c r="T21" s="129"/>
      <c r="U21" s="129"/>
      <c r="V21" s="129"/>
      <c r="W21" s="129">
        <v>238.3</v>
      </c>
      <c r="X21" s="129">
        <v>364.3</v>
      </c>
      <c r="Y21" s="130">
        <v>104.5</v>
      </c>
      <c r="Z21" s="131"/>
      <c r="AA21" s="132">
        <f t="shared" si="2"/>
        <v>6231.2000000000016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2500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1178.5999999999999</v>
      </c>
      <c r="C24" s="135">
        <f t="shared" si="3"/>
        <v>726.7</v>
      </c>
      <c r="D24" s="135">
        <f t="shared" si="3"/>
        <v>500</v>
      </c>
      <c r="E24" s="135">
        <f t="shared" si="3"/>
        <v>500</v>
      </c>
      <c r="F24" s="135">
        <f t="shared" si="3"/>
        <v>953.6</v>
      </c>
      <c r="G24" s="135">
        <f t="shared" si="3"/>
        <v>980</v>
      </c>
      <c r="H24" s="135">
        <f t="shared" si="3"/>
        <v>906</v>
      </c>
      <c r="I24" s="135">
        <f t="shared" si="3"/>
        <v>838.2</v>
      </c>
      <c r="J24" s="135">
        <f t="shared" si="3"/>
        <v>501.1</v>
      </c>
      <c r="K24" s="135">
        <f t="shared" si="3"/>
        <v>714.1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48.3</v>
      </c>
      <c r="R24" s="135">
        <f t="shared" si="3"/>
        <v>177.5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238.3</v>
      </c>
      <c r="X24" s="135">
        <f t="shared" si="3"/>
        <v>364.3</v>
      </c>
      <c r="Y24" s="135">
        <f t="shared" si="3"/>
        <v>104.5</v>
      </c>
      <c r="Z24" s="136" t="str">
        <f t="shared" si="3"/>
        <v/>
      </c>
      <c r="AA24" s="90">
        <f t="shared" si="2"/>
        <v>8731.1999999999989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2025-02-10T12:05:33Z</dcterms:created>
  <dcterms:modified xsi:type="dcterms:W3CDTF">2025-02-10T12:05:34Z</dcterms:modified>
</cp:coreProperties>
</file>