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<sst xmlns="http://schemas.openxmlformats.org/spreadsheetml/2006/main" count="119" uniqueCount="54">
  <si>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12/07/2025 14:12:40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</si>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</sst>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E26-49BE-B90A-3CD53756A3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E26-49BE-B90A-3CD53756A3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E26-49BE-B90A-3CD53756A3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E26-49BE-B90A-3CD53756A3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E26-49BE-B90A-3CD53756A3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E26-49BE-B90A-3CD53756A3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E26-49BE-B90A-3CD53756A3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E26-49BE-B90A-3CD53756A3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125</c:v>
                </c:pt>
                <c:pt idx="1">
                  <c:v>125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138</c:v>
                </c:pt>
                <c:pt idx="9">
                  <c:v>146</c:v>
                </c:pt>
                <c:pt idx="10">
                  <c:v>152</c:v>
                </c:pt>
                <c:pt idx="11">
                  <c:v>153</c:v>
                </c:pt>
                <c:pt idx="12">
                  <c:v>160</c:v>
                </c:pt>
                <c:pt idx="13">
                  <c:v>152</c:v>
                </c:pt>
                <c:pt idx="14">
                  <c:v>142</c:v>
                </c:pt>
                <c:pt idx="15">
                  <c:v>134</c:v>
                </c:pt>
                <c:pt idx="16">
                  <c:v>161</c:v>
                </c:pt>
                <c:pt idx="17">
                  <c:v>199</c:v>
                </c:pt>
                <c:pt idx="18">
                  <c:v>216</c:v>
                </c:pt>
                <c:pt idx="19">
                  <c:v>201</c:v>
                </c:pt>
                <c:pt idx="20">
                  <c:v>194</c:v>
                </c:pt>
                <c:pt idx="21">
                  <c:v>166</c:v>
                </c:pt>
                <c:pt idx="22">
                  <c:v>127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26-49BE-B90A-3CD53756A3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4192.1120000000001</c:v>
                </c:pt>
                <c:pt idx="1">
                  <c:v>4213.4639999999999</c:v>
                </c:pt>
                <c:pt idx="2">
                  <c:v>4201.9660000000003</c:v>
                </c:pt>
                <c:pt idx="3">
                  <c:v>4151.0219999999999</c:v>
                </c:pt>
                <c:pt idx="4">
                  <c:v>4061.8340000000003</c:v>
                </c:pt>
                <c:pt idx="5">
                  <c:v>3897.9250000000002</c:v>
                </c:pt>
                <c:pt idx="6">
                  <c:v>3754.9</c:v>
                </c:pt>
                <c:pt idx="7">
                  <c:v>2151.5330000000004</c:v>
                </c:pt>
                <c:pt idx="8">
                  <c:v>1309.9000000000001</c:v>
                </c:pt>
                <c:pt idx="9">
                  <c:v>1127.9000000000001</c:v>
                </c:pt>
                <c:pt idx="10">
                  <c:v>967.9</c:v>
                </c:pt>
                <c:pt idx="11">
                  <c:v>158.9</c:v>
                </c:pt>
                <c:pt idx="12">
                  <c:v>158.9</c:v>
                </c:pt>
                <c:pt idx="13">
                  <c:v>158.9</c:v>
                </c:pt>
                <c:pt idx="14">
                  <c:v>248.9</c:v>
                </c:pt>
                <c:pt idx="15">
                  <c:v>524.9</c:v>
                </c:pt>
                <c:pt idx="16">
                  <c:v>1587.9</c:v>
                </c:pt>
                <c:pt idx="17">
                  <c:v>2199.9</c:v>
                </c:pt>
                <c:pt idx="18">
                  <c:v>4017.8649999999998</c:v>
                </c:pt>
                <c:pt idx="19">
                  <c:v>4234.268</c:v>
                </c:pt>
                <c:pt idx="20">
                  <c:v>4243.2980000000007</c:v>
                </c:pt>
                <c:pt idx="21">
                  <c:v>4326.41</c:v>
                </c:pt>
                <c:pt idx="22">
                  <c:v>4376.9699999999993</c:v>
                </c:pt>
                <c:pt idx="23">
                  <c:v>4458.4670000000006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26-49BE-B90A-3CD53756A3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1033.8</c:v>
                </c:pt>
                <c:pt idx="1">
                  <c:v>760.9</c:v>
                </c:pt>
                <c:pt idx="2">
                  <c:v>635.20000000000005</c:v>
                </c:pt>
                <c:pt idx="3">
                  <c:v>435.7</c:v>
                </c:pt>
                <c:pt idx="4">
                  <c:v>445</c:v>
                </c:pt>
                <c:pt idx="5">
                  <c:v>457</c:v>
                </c:pt>
                <c:pt idx="6">
                  <c:v>474</c:v>
                </c:pt>
                <c:pt idx="7">
                  <c:v>379</c:v>
                </c:pt>
                <c:pt idx="8">
                  <c:v>275</c:v>
                </c:pt>
                <c:pt idx="9">
                  <c:v>213</c:v>
                </c:pt>
                <c:pt idx="10">
                  <c:v>327</c:v>
                </c:pt>
                <c:pt idx="11">
                  <c:v>552</c:v>
                </c:pt>
                <c:pt idx="12">
                  <c:v>639.29999999999995</c:v>
                </c:pt>
                <c:pt idx="13">
                  <c:v>1874</c:v>
                </c:pt>
                <c:pt idx="14">
                  <c:v>1853</c:v>
                </c:pt>
                <c:pt idx="15">
                  <c:v>1548.3</c:v>
                </c:pt>
                <c:pt idx="16">
                  <c:v>1140.4000000000001</c:v>
                </c:pt>
                <c:pt idx="17">
                  <c:v>1512.3</c:v>
                </c:pt>
                <c:pt idx="18">
                  <c:v>363.5</c:v>
                </c:pt>
                <c:pt idx="19">
                  <c:v>292</c:v>
                </c:pt>
                <c:pt idx="20">
                  <c:v>393.4</c:v>
                </c:pt>
                <c:pt idx="21">
                  <c:v>398.5</c:v>
                </c:pt>
                <c:pt idx="22">
                  <c:v>701.7</c:v>
                </c:pt>
                <c:pt idx="23">
                  <c:v>592.79999999999995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26-49BE-B90A-3CD53756A33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1153.8629999999998</c:v>
                </c:pt>
                <c:pt idx="1">
                  <c:v>1233.2909999999999</c:v>
                </c:pt>
                <c:pt idx="2">
                  <c:v>1329.125</c:v>
                </c:pt>
                <c:pt idx="3">
                  <c:v>1437.9240000000002</c:v>
                </c:pt>
                <c:pt idx="4">
                  <c:v>1554.4409999999996</c:v>
                </c:pt>
                <c:pt idx="5">
                  <c:v>1745.8199999999997</c:v>
                </c:pt>
                <c:pt idx="6">
                  <c:v>2312.4500000000007</c:v>
                </c:pt>
                <c:pt idx="7">
                  <c:v>3795.75</c:v>
                </c:pt>
                <c:pt idx="8">
                  <c:v>5367.71</c:v>
                </c:pt>
                <c:pt idx="9">
                  <c:v>6470.5909999999994</c:v>
                </c:pt>
                <c:pt idx="10">
                  <c:v>6905.7869999999994</c:v>
                </c:pt>
                <c:pt idx="11">
                  <c:v>7502.670000000001</c:v>
                </c:pt>
                <c:pt idx="12">
                  <c:v>7142.9740000000002</c:v>
                </c:pt>
                <c:pt idx="13">
                  <c:v>5981.746000000001</c:v>
                </c:pt>
                <c:pt idx="14">
                  <c:v>5830.665</c:v>
                </c:pt>
                <c:pt idx="15">
                  <c:v>5827.6949999999997</c:v>
                </c:pt>
                <c:pt idx="16">
                  <c:v>5662.3640000000005</c:v>
                </c:pt>
                <c:pt idx="17">
                  <c:v>4427.5470000000005</c:v>
                </c:pt>
                <c:pt idx="18">
                  <c:v>2940.8969999999995</c:v>
                </c:pt>
                <c:pt idx="19">
                  <c:v>2081.2400000000002</c:v>
                </c:pt>
                <c:pt idx="20">
                  <c:v>1811.2800000000002</c:v>
                </c:pt>
                <c:pt idx="21">
                  <c:v>1698.3389999999997</c:v>
                </c:pt>
                <c:pt idx="22">
                  <c:v>1588.3059999999998</c:v>
                </c:pt>
                <c:pt idx="23">
                  <c:v>1553.1130000000001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26-49BE-B90A-3CD53756A33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118</c:v>
                </c:pt>
                <c:pt idx="1">
                  <c:v>122</c:v>
                </c:pt>
                <c:pt idx="2">
                  <c:v>127</c:v>
                </c:pt>
                <c:pt idx="3">
                  <c:v>132</c:v>
                </c:pt>
                <c:pt idx="4">
                  <c:v>135</c:v>
                </c:pt>
                <c:pt idx="5">
                  <c:v>137</c:v>
                </c:pt>
                <c:pt idx="6">
                  <c:v>143</c:v>
                </c:pt>
                <c:pt idx="7">
                  <c:v>155</c:v>
                </c:pt>
                <c:pt idx="8">
                  <c:v>172</c:v>
                </c:pt>
                <c:pt idx="9">
                  <c:v>189</c:v>
                </c:pt>
                <c:pt idx="10">
                  <c:v>199</c:v>
                </c:pt>
                <c:pt idx="11">
                  <c:v>206</c:v>
                </c:pt>
                <c:pt idx="12">
                  <c:v>210</c:v>
                </c:pt>
                <c:pt idx="13">
                  <c:v>210</c:v>
                </c:pt>
                <c:pt idx="14">
                  <c:v>206</c:v>
                </c:pt>
                <c:pt idx="15">
                  <c:v>198</c:v>
                </c:pt>
                <c:pt idx="16">
                  <c:v>186</c:v>
                </c:pt>
                <c:pt idx="17">
                  <c:v>169</c:v>
                </c:pt>
                <c:pt idx="18">
                  <c:v>156</c:v>
                </c:pt>
                <c:pt idx="19">
                  <c:v>150</c:v>
                </c:pt>
                <c:pt idx="20">
                  <c:v>147</c:v>
                </c:pt>
                <c:pt idx="21">
                  <c:v>146</c:v>
                </c:pt>
                <c:pt idx="22">
                  <c:v>144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E26-49BE-B90A-3CD53756A33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336</c:v>
                </c:pt>
                <c:pt idx="1">
                  <c:v>317</c:v>
                </c:pt>
                <c:pt idx="2">
                  <c:v>127</c:v>
                </c:pt>
                <c:pt idx="3">
                  <c:v>102</c:v>
                </c:pt>
                <c:pt idx="4">
                  <c:v>147</c:v>
                </c:pt>
                <c:pt idx="5">
                  <c:v>182</c:v>
                </c:pt>
                <c:pt idx="6">
                  <c:v>236</c:v>
                </c:pt>
                <c:pt idx="7">
                  <c:v>210</c:v>
                </c:pt>
                <c:pt idx="8">
                  <c:v>214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108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76</c:v>
                </c:pt>
                <c:pt idx="18">
                  <c:v>807</c:v>
                </c:pt>
                <c:pt idx="19">
                  <c:v>1633</c:v>
                </c:pt>
                <c:pt idx="20">
                  <c:v>1710</c:v>
                </c:pt>
                <c:pt idx="21">
                  <c:v>1681</c:v>
                </c:pt>
                <c:pt idx="22">
                  <c:v>1121</c:v>
                </c:pt>
                <c:pt idx="23">
                  <c:v>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E26-49BE-B90A-3CD53756A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113.94</c:v>
                </c:pt>
                <c:pt idx="1">
                  <c:v>107.14</c:v>
                </c:pt>
                <c:pt idx="2">
                  <c:v>105.43</c:v>
                </c:pt>
                <c:pt idx="3">
                  <c:v>103.55</c:v>
                </c:pt>
                <c:pt idx="4">
                  <c:v>100.56</c:v>
                </c:pt>
                <c:pt idx="5">
                  <c:v>96.96</c:v>
                </c:pt>
                <c:pt idx="6">
                  <c:v>91.97</c:v>
                </c:pt>
                <c:pt idx="7">
                  <c:v>77.05</c:v>
                </c:pt>
                <c:pt idx="8">
                  <c:v>18.190000000000001</c:v>
                </c:pt>
                <c:pt idx="9">
                  <c:v>8.44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2.23</c:v>
                </c:pt>
                <c:pt idx="17">
                  <c:v>67.75</c:v>
                </c:pt>
                <c:pt idx="18">
                  <c:v>105.87</c:v>
                </c:pt>
                <c:pt idx="19">
                  <c:v>114.11</c:v>
                </c:pt>
                <c:pt idx="20">
                  <c:v>125.58</c:v>
                </c:pt>
                <c:pt idx="21">
                  <c:v>128.6</c:v>
                </c:pt>
                <c:pt idx="22">
                  <c:v>126.94</c:v>
                </c:pt>
                <c:pt idx="23">
                  <c:v>116.15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26-49BE-B90A-3CD53756A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137</c:v>
                </c:pt>
                <c:pt idx="1">
                  <c:v>134</c:v>
                </c:pt>
                <c:pt idx="2">
                  <c:v>135</c:v>
                </c:pt>
                <c:pt idx="3">
                  <c:v>131</c:v>
                </c:pt>
                <c:pt idx="4">
                  <c:v>110.5</c:v>
                </c:pt>
                <c:pt idx="5">
                  <c:v>106.5</c:v>
                </c:pt>
                <c:pt idx="6">
                  <c:v>100.5</c:v>
                </c:pt>
                <c:pt idx="7">
                  <c:v>87</c:v>
                </c:pt>
                <c:pt idx="8">
                  <c:v>96</c:v>
                </c:pt>
                <c:pt idx="9">
                  <c:v>106</c:v>
                </c:pt>
                <c:pt idx="10">
                  <c:v>119</c:v>
                </c:pt>
                <c:pt idx="11">
                  <c:v>137.5</c:v>
                </c:pt>
                <c:pt idx="12">
                  <c:v>151</c:v>
                </c:pt>
                <c:pt idx="13">
                  <c:v>151.5</c:v>
                </c:pt>
                <c:pt idx="14">
                  <c:v>135</c:v>
                </c:pt>
                <c:pt idx="15">
                  <c:v>112</c:v>
                </c:pt>
                <c:pt idx="16">
                  <c:v>114</c:v>
                </c:pt>
                <c:pt idx="17">
                  <c:v>107</c:v>
                </c:pt>
                <c:pt idx="18">
                  <c:v>131</c:v>
                </c:pt>
                <c:pt idx="19">
                  <c:v>156.5</c:v>
                </c:pt>
                <c:pt idx="20">
                  <c:v>151.5</c:v>
                </c:pt>
                <c:pt idx="21">
                  <c:v>159.5</c:v>
                </c:pt>
                <c:pt idx="22">
                  <c:v>171</c:v>
                </c:pt>
                <c:pt idx="23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3-44DF-A204-5BEE3DB7F7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784.05200000000002</c:v>
                </c:pt>
                <c:pt idx="1">
                  <c:v>766.66500000000008</c:v>
                </c:pt>
                <c:pt idx="2">
                  <c:v>757.38300000000004</c:v>
                </c:pt>
                <c:pt idx="3">
                  <c:v>754.89200000000005</c:v>
                </c:pt>
                <c:pt idx="4">
                  <c:v>759.55700000000002</c:v>
                </c:pt>
                <c:pt idx="5">
                  <c:v>753.72400000000005</c:v>
                </c:pt>
                <c:pt idx="6">
                  <c:v>669.05100000000004</c:v>
                </c:pt>
                <c:pt idx="7">
                  <c:v>765.60800000000006</c:v>
                </c:pt>
                <c:pt idx="8">
                  <c:v>762.45300000000009</c:v>
                </c:pt>
                <c:pt idx="9">
                  <c:v>798.67399999999998</c:v>
                </c:pt>
                <c:pt idx="10">
                  <c:v>799.75099999999998</c:v>
                </c:pt>
                <c:pt idx="11">
                  <c:v>794.94599999999991</c:v>
                </c:pt>
                <c:pt idx="12">
                  <c:v>796.28800000000001</c:v>
                </c:pt>
                <c:pt idx="13">
                  <c:v>799.91799999999989</c:v>
                </c:pt>
                <c:pt idx="14">
                  <c:v>799.93399999999997</c:v>
                </c:pt>
                <c:pt idx="15">
                  <c:v>787.95499999999993</c:v>
                </c:pt>
                <c:pt idx="16">
                  <c:v>787.22</c:v>
                </c:pt>
                <c:pt idx="17">
                  <c:v>782.79099999999994</c:v>
                </c:pt>
                <c:pt idx="18">
                  <c:v>791.04900000000009</c:v>
                </c:pt>
                <c:pt idx="19">
                  <c:v>750.702</c:v>
                </c:pt>
                <c:pt idx="20">
                  <c:v>680.96500000000003</c:v>
                </c:pt>
                <c:pt idx="21">
                  <c:v>767.197</c:v>
                </c:pt>
                <c:pt idx="22">
                  <c:v>736.32400000000007</c:v>
                </c:pt>
                <c:pt idx="23">
                  <c:v>803.33600000000001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13-44DF-A204-5BEE3DB7F7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1225.6999999999998</c:v>
                </c:pt>
                <c:pt idx="1">
                  <c:v>1201.7429999999999</c:v>
                </c:pt>
                <c:pt idx="2">
                  <c:v>1185.3179999999998</c:v>
                </c:pt>
                <c:pt idx="3">
                  <c:v>1175.2920000000001</c:v>
                </c:pt>
                <c:pt idx="4">
                  <c:v>1175.6990000000001</c:v>
                </c:pt>
                <c:pt idx="5">
                  <c:v>1168.6809999999998</c:v>
                </c:pt>
                <c:pt idx="6">
                  <c:v>1187.2429999999999</c:v>
                </c:pt>
                <c:pt idx="7">
                  <c:v>1221.6929999999998</c:v>
                </c:pt>
                <c:pt idx="8">
                  <c:v>1214.646</c:v>
                </c:pt>
                <c:pt idx="9">
                  <c:v>1225.3709999999999</c:v>
                </c:pt>
                <c:pt idx="10">
                  <c:v>1240.5080000000003</c:v>
                </c:pt>
                <c:pt idx="11">
                  <c:v>1234.0350000000001</c:v>
                </c:pt>
                <c:pt idx="12">
                  <c:v>1247.4159999999999</c:v>
                </c:pt>
                <c:pt idx="13">
                  <c:v>1268.413</c:v>
                </c:pt>
                <c:pt idx="14">
                  <c:v>1314.3029999999999</c:v>
                </c:pt>
                <c:pt idx="15">
                  <c:v>1367.242</c:v>
                </c:pt>
                <c:pt idx="16">
                  <c:v>1406.4650000000004</c:v>
                </c:pt>
                <c:pt idx="17">
                  <c:v>1384.5830000000001</c:v>
                </c:pt>
                <c:pt idx="18">
                  <c:v>1381.3919999999998</c:v>
                </c:pt>
                <c:pt idx="19">
                  <c:v>1377.702</c:v>
                </c:pt>
                <c:pt idx="20">
                  <c:v>1371.4659999999999</c:v>
                </c:pt>
                <c:pt idx="21">
                  <c:v>1312.739</c:v>
                </c:pt>
                <c:pt idx="22">
                  <c:v>1291.8749999999998</c:v>
                </c:pt>
                <c:pt idx="23">
                  <c:v>1277.309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3-44DF-A204-5BEE3DB7F7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3730.0639999999999</c:v>
                </c:pt>
                <c:pt idx="1">
                  <c:v>3469.2420000000002</c:v>
                </c:pt>
                <c:pt idx="2">
                  <c:v>3298.6249999999995</c:v>
                </c:pt>
                <c:pt idx="3">
                  <c:v>3187.4500000000003</c:v>
                </c:pt>
                <c:pt idx="4">
                  <c:v>3114.489</c:v>
                </c:pt>
                <c:pt idx="5">
                  <c:v>3042.2659999999996</c:v>
                </c:pt>
                <c:pt idx="6">
                  <c:v>3194.8879999999995</c:v>
                </c:pt>
                <c:pt idx="7">
                  <c:v>3552.9740000000002</c:v>
                </c:pt>
                <c:pt idx="8">
                  <c:v>3908.915</c:v>
                </c:pt>
                <c:pt idx="9">
                  <c:v>4312.8670000000002</c:v>
                </c:pt>
                <c:pt idx="10">
                  <c:v>4668.4280000000008</c:v>
                </c:pt>
                <c:pt idx="11">
                  <c:v>5011.5519999999997</c:v>
                </c:pt>
                <c:pt idx="12">
                  <c:v>5210.4530000000004</c:v>
                </c:pt>
                <c:pt idx="13">
                  <c:v>5172.8150000000014</c:v>
                </c:pt>
                <c:pt idx="14">
                  <c:v>5064.3280000000004</c:v>
                </c:pt>
                <c:pt idx="15">
                  <c:v>5002.6819999999998</c:v>
                </c:pt>
                <c:pt idx="16">
                  <c:v>4976.0180000000009</c:v>
                </c:pt>
                <c:pt idx="17">
                  <c:v>4930.78</c:v>
                </c:pt>
                <c:pt idx="18">
                  <c:v>4871.384</c:v>
                </c:pt>
                <c:pt idx="19">
                  <c:v>4845.152</c:v>
                </c:pt>
                <c:pt idx="20">
                  <c:v>5064.07</c:v>
                </c:pt>
                <c:pt idx="21">
                  <c:v>4963.8090000000002</c:v>
                </c:pt>
                <c:pt idx="22">
                  <c:v>4690.7830000000004</c:v>
                </c:pt>
                <c:pt idx="23">
                  <c:v>4366.6860000000006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13-44DF-A204-5BEE3DB7F7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375.00000000000006</c:v>
                </c:pt>
                <c:pt idx="1">
                  <c:v>357</c:v>
                </c:pt>
                <c:pt idx="2">
                  <c:v>343</c:v>
                </c:pt>
                <c:pt idx="3">
                  <c:v>334</c:v>
                </c:pt>
                <c:pt idx="4">
                  <c:v>333</c:v>
                </c:pt>
                <c:pt idx="5">
                  <c:v>339.99999999999989</c:v>
                </c:pt>
                <c:pt idx="6">
                  <c:v>381</c:v>
                </c:pt>
                <c:pt idx="7">
                  <c:v>422</c:v>
                </c:pt>
                <c:pt idx="8">
                  <c:v>460</c:v>
                </c:pt>
                <c:pt idx="9">
                  <c:v>485</c:v>
                </c:pt>
                <c:pt idx="10">
                  <c:v>501.00000000000006</c:v>
                </c:pt>
                <c:pt idx="11">
                  <c:v>509</c:v>
                </c:pt>
                <c:pt idx="12">
                  <c:v>520</c:v>
                </c:pt>
                <c:pt idx="13">
                  <c:v>512</c:v>
                </c:pt>
                <c:pt idx="14">
                  <c:v>498</c:v>
                </c:pt>
                <c:pt idx="15">
                  <c:v>482</c:v>
                </c:pt>
                <c:pt idx="16">
                  <c:v>496.99999999999994</c:v>
                </c:pt>
                <c:pt idx="17">
                  <c:v>518</c:v>
                </c:pt>
                <c:pt idx="18">
                  <c:v>522</c:v>
                </c:pt>
                <c:pt idx="19">
                  <c:v>501.00000000000006</c:v>
                </c:pt>
                <c:pt idx="20">
                  <c:v>491.00000000000006</c:v>
                </c:pt>
                <c:pt idx="21">
                  <c:v>461.99999999999994</c:v>
                </c:pt>
                <c:pt idx="22">
                  <c:v>420.99999999999994</c:v>
                </c:pt>
                <c:pt idx="23">
                  <c:v>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13-44DF-A204-5BEE3DB7F7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213-44DF-A204-5BEE3DB7F7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13-44DF-A204-5BEE3DB7F7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213-44DF-A204-5BEE3DB7F7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213-44DF-A204-5BEE3DB7F7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213-44DF-A204-5BEE3DB7F71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825</c:v>
                </c:pt>
                <c:pt idx="1">
                  <c:v>818</c:v>
                </c:pt>
                <c:pt idx="2">
                  <c:v>795</c:v>
                </c:pt>
                <c:pt idx="3">
                  <c:v>770</c:v>
                </c:pt>
                <c:pt idx="4">
                  <c:v>944</c:v>
                </c:pt>
                <c:pt idx="5">
                  <c:v>1104.4000000000001</c:v>
                </c:pt>
                <c:pt idx="6">
                  <c:v>1492</c:v>
                </c:pt>
                <c:pt idx="7">
                  <c:v>761</c:v>
                </c:pt>
                <c:pt idx="8">
                  <c:v>1034.614</c:v>
                </c:pt>
                <c:pt idx="9">
                  <c:v>1390.6</c:v>
                </c:pt>
                <c:pt idx="10">
                  <c:v>1253</c:v>
                </c:pt>
                <c:pt idx="11">
                  <c:v>889.5</c:v>
                </c:pt>
                <c:pt idx="12">
                  <c:v>384</c:v>
                </c:pt>
                <c:pt idx="13">
                  <c:v>442</c:v>
                </c:pt>
                <c:pt idx="14">
                  <c:v>435</c:v>
                </c:pt>
                <c:pt idx="15">
                  <c:v>447</c:v>
                </c:pt>
                <c:pt idx="16">
                  <c:v>1033</c:v>
                </c:pt>
                <c:pt idx="17">
                  <c:v>856</c:v>
                </c:pt>
                <c:pt idx="18">
                  <c:v>787</c:v>
                </c:pt>
                <c:pt idx="19">
                  <c:v>936.9</c:v>
                </c:pt>
                <c:pt idx="20">
                  <c:v>715</c:v>
                </c:pt>
                <c:pt idx="21">
                  <c:v>726</c:v>
                </c:pt>
                <c:pt idx="22">
                  <c:v>723</c:v>
                </c:pt>
                <c:pt idx="23">
                  <c:v>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3-44DF-A204-5BEE3DB7F7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23.152999999999999</c:v>
                </c:pt>
                <c:pt idx="6">
                  <c:v>14.635999999999999</c:v>
                </c:pt>
                <c:pt idx="17">
                  <c:v>4.556</c:v>
                </c:pt>
                <c:pt idx="18">
                  <c:v>17.440000000000001</c:v>
                </c:pt>
                <c:pt idx="19">
                  <c:v>23.6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13-44DF-A204-5BEE3DB7F7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213-44DF-A204-5BEE3DB7F7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213-44DF-A204-5BEE3DB7F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113.94</c:v>
                </c:pt>
                <c:pt idx="1">
                  <c:v>107.14</c:v>
                </c:pt>
                <c:pt idx="2">
                  <c:v>105.43</c:v>
                </c:pt>
                <c:pt idx="3">
                  <c:v>103.55</c:v>
                </c:pt>
                <c:pt idx="4">
                  <c:v>100.56</c:v>
                </c:pt>
                <c:pt idx="5">
                  <c:v>96.96</c:v>
                </c:pt>
                <c:pt idx="6">
                  <c:v>91.97</c:v>
                </c:pt>
                <c:pt idx="7">
                  <c:v>77.05</c:v>
                </c:pt>
                <c:pt idx="8">
                  <c:v>18.190000000000001</c:v>
                </c:pt>
                <c:pt idx="9">
                  <c:v>8.44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2.23</c:v>
                </c:pt>
                <c:pt idx="17">
                  <c:v>67.75</c:v>
                </c:pt>
                <c:pt idx="18">
                  <c:v>105.87</c:v>
                </c:pt>
                <c:pt idx="19">
                  <c:v>114.11</c:v>
                </c:pt>
                <c:pt idx="20">
                  <c:v>125.58</c:v>
                </c:pt>
                <c:pt idx="21">
                  <c:v>128.6</c:v>
                </c:pt>
                <c:pt idx="22">
                  <c:v>126.94</c:v>
                </c:pt>
                <c:pt idx="23">
                  <c:v>116.15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213-44DF-A204-5BEE3DB7F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7101.7750000000005</v>
      </c>
      <c r="C4" s="18">
        <v>6771.6550000000016</v>
      </c>
      <c r="D4" s="18">
        <v>6539.2910000000002</v>
      </c>
      <c r="E4" s="18">
        <v>6377.6460000000006</v>
      </c>
      <c r="F4" s="18">
        <v>6462.2750000000005</v>
      </c>
      <c r="G4" s="18">
        <v>6538.7449999999999</v>
      </c>
      <c r="H4" s="18">
        <v>7039.35</v>
      </c>
      <c r="I4" s="18">
        <v>6810.2830000000013</v>
      </c>
      <c r="J4" s="18">
        <v>7476.61</v>
      </c>
      <c r="K4" s="18">
        <v>8318.4909999999982</v>
      </c>
      <c r="L4" s="18">
        <v>8691.6869999999999</v>
      </c>
      <c r="M4" s="18">
        <v>8686.57</v>
      </c>
      <c r="N4" s="18">
        <v>8419.1740000000009</v>
      </c>
      <c r="O4" s="18">
        <v>8456.6459999999988</v>
      </c>
      <c r="P4" s="18">
        <v>8356.5649999999987</v>
      </c>
      <c r="Q4" s="18">
        <v>8308.8950000000004</v>
      </c>
      <c r="R4" s="18">
        <v>8813.6639999999989</v>
      </c>
      <c r="S4" s="18">
        <v>8583.7470000000012</v>
      </c>
      <c r="T4" s="18">
        <v>8501.2620000000024</v>
      </c>
      <c r="U4" s="18">
        <v>8591.5079999999998</v>
      </c>
      <c r="V4" s="18">
        <v>8498.9779999999992</v>
      </c>
      <c r="W4" s="18">
        <v>8416.2489999999998</v>
      </c>
      <c r="X4" s="18">
        <v>8058.9760000000006</v>
      </c>
      <c r="Y4" s="18">
        <v>7728.380000000001</v>
      </c>
      <c r="Z4" s="19"/>
      <c r="AA4" s="20">
        <f>SUM(B4:Z4)</f>
        <v>187548.42200000002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113.94</v>
      </c>
      <c r="C7" s="28">
        <v>107.14</v>
      </c>
      <c r="D7" s="28">
        <v>105.43</v>
      </c>
      <c r="E7" s="28">
        <v>103.55</v>
      </c>
      <c r="F7" s="28">
        <v>100.56</v>
      </c>
      <c r="G7" s="28">
        <v>96.96</v>
      </c>
      <c r="H7" s="28">
        <v>91.97</v>
      </c>
      <c r="I7" s="28">
        <v>77.05</v>
      </c>
      <c r="J7" s="28">
        <v>18.190000000000001</v>
      </c>
      <c r="K7" s="28">
        <v>8.44</v>
      </c>
      <c r="L7" s="28">
        <v>0</v>
      </c>
      <c r="M7" s="28">
        <v>0.01</v>
      </c>
      <c r="N7" s="28">
        <v>0</v>
      </c>
      <c r="O7" s="28">
        <v>0</v>
      </c>
      <c r="P7" s="28">
        <v>0</v>
      </c>
      <c r="Q7" s="28">
        <v>0</v>
      </c>
      <c r="R7" s="28">
        <v>2.23</v>
      </c>
      <c r="S7" s="28">
        <v>67.75</v>
      </c>
      <c r="T7" s="28">
        <v>105.87</v>
      </c>
      <c r="U7" s="28">
        <v>114.11</v>
      </c>
      <c r="V7" s="28">
        <v>125.58</v>
      </c>
      <c r="W7" s="28">
        <v>128.6</v>
      </c>
      <c r="X7" s="28">
        <v>126.94</v>
      </c>
      <c r="Y7" s="28">
        <v>116.15</v>
      </c>
      <c r="Z7" s="29"/>
      <c r="AA7" s="30">
        <f>IF(SUM(B7:Z7)&lt;&gt;0,AVERAGEIF(B7:Z7,"&lt;&gt;"""),"")</f>
        <v>67.102916666666673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143</v>
      </c>
    </row>
    <row r="11" spans="1:27" ht="24.95" customHeight="1" x14ac:dyDescent="0.2">
      <c r="A11" s="45" t="s">
        <v>7</v>
      </c>
      <c r="B11" s="46">
        <v>125</v>
      </c>
      <c r="C11" s="47">
        <v>125</v>
      </c>
      <c r="D11" s="47">
        <v>119</v>
      </c>
      <c r="E11" s="47">
        <v>119</v>
      </c>
      <c r="F11" s="47">
        <v>119</v>
      </c>
      <c r="G11" s="47">
        <v>119</v>
      </c>
      <c r="H11" s="47">
        <v>119</v>
      </c>
      <c r="I11" s="47">
        <v>119</v>
      </c>
      <c r="J11" s="47">
        <v>138</v>
      </c>
      <c r="K11" s="47">
        <v>146</v>
      </c>
      <c r="L11" s="47">
        <v>152</v>
      </c>
      <c r="M11" s="47">
        <v>153</v>
      </c>
      <c r="N11" s="47">
        <v>160</v>
      </c>
      <c r="O11" s="47">
        <v>152</v>
      </c>
      <c r="P11" s="47">
        <v>142</v>
      </c>
      <c r="Q11" s="47">
        <v>134</v>
      </c>
      <c r="R11" s="47">
        <v>161</v>
      </c>
      <c r="S11" s="47">
        <v>199</v>
      </c>
      <c r="T11" s="47">
        <v>216</v>
      </c>
      <c r="U11" s="47">
        <v>201</v>
      </c>
      <c r="V11" s="47">
        <v>194</v>
      </c>
      <c r="W11" s="47">
        <v>166</v>
      </c>
      <c r="X11" s="47">
        <v>127</v>
      </c>
      <c r="Y11" s="47">
        <v>119</v>
      </c>
      <c r="Z11" s="48"/>
      <c r="AA11" s="49">
        <f t="shared" si="0"/>
        <v>3524</v>
      </c>
    </row>
    <row r="12" spans="1:27" ht="24.95" customHeight="1" x14ac:dyDescent="0.2">
      <c r="A12" s="50" t="s">
        <v>8</v>
      </c>
      <c r="B12" s="51">
        <v>4192.1120000000001</v>
      </c>
      <c r="C12" s="52">
        <v>4213.4639999999999</v>
      </c>
      <c r="D12" s="52">
        <v>4201.9660000000003</v>
      </c>
      <c r="E12" s="52">
        <v>4151.0219999999999</v>
      </c>
      <c r="F12" s="52">
        <v>4061.8340000000003</v>
      </c>
      <c r="G12" s="52">
        <v>3897.9250000000002</v>
      </c>
      <c r="H12" s="52">
        <v>3754.9</v>
      </c>
      <c r="I12" s="52">
        <v>2151.5330000000004</v>
      </c>
      <c r="J12" s="52">
        <v>1309.9000000000001</v>
      </c>
      <c r="K12" s="52">
        <v>1127.9000000000001</v>
      </c>
      <c r="L12" s="52">
        <v>967.9</v>
      </c>
      <c r="M12" s="52">
        <v>158.9</v>
      </c>
      <c r="N12" s="52">
        <v>158.9</v>
      </c>
      <c r="O12" s="52">
        <v>158.9</v>
      </c>
      <c r="P12" s="52">
        <v>248.9</v>
      </c>
      <c r="Q12" s="52">
        <v>524.9</v>
      </c>
      <c r="R12" s="52">
        <v>1587.9</v>
      </c>
      <c r="S12" s="52">
        <v>2199.9</v>
      </c>
      <c r="T12" s="52">
        <v>4017.8649999999998</v>
      </c>
      <c r="U12" s="52">
        <v>4234.268</v>
      </c>
      <c r="V12" s="52">
        <v>4243.2980000000007</v>
      </c>
      <c r="W12" s="52">
        <v>4326.41</v>
      </c>
      <c r="X12" s="52">
        <v>4376.9699999999993</v>
      </c>
      <c r="Y12" s="52">
        <v>4458.4670000000006</v>
      </c>
      <c r="Z12" s="53"/>
      <c r="AA12" s="54">
        <f t="shared" si="0"/>
        <v>64726.034000000014</v>
      </c>
    </row>
    <row r="13" spans="1:27" ht="24.95" customHeight="1" x14ac:dyDescent="0.2">
      <c r="A13" s="50" t="s">
        <v>9</v>
      </c>
      <c r="B13" s="51">
        <v>336</v>
      </c>
      <c r="C13" s="52">
        <v>317</v>
      </c>
      <c r="D13" s="52">
        <v>127</v>
      </c>
      <c r="E13" s="52">
        <v>102</v>
      </c>
      <c r="F13" s="52">
        <v>147</v>
      </c>
      <c r="G13" s="52">
        <v>182</v>
      </c>
      <c r="H13" s="52">
        <v>236</v>
      </c>
      <c r="I13" s="52">
        <v>210</v>
      </c>
      <c r="J13" s="52">
        <v>214</v>
      </c>
      <c r="K13" s="52">
        <v>172</v>
      </c>
      <c r="L13" s="52">
        <v>140</v>
      </c>
      <c r="M13" s="52">
        <v>114</v>
      </c>
      <c r="N13" s="52">
        <v>108</v>
      </c>
      <c r="O13" s="52">
        <v>80</v>
      </c>
      <c r="P13" s="52">
        <v>76</v>
      </c>
      <c r="Q13" s="52">
        <v>76</v>
      </c>
      <c r="R13" s="52">
        <v>76</v>
      </c>
      <c r="S13" s="52">
        <v>76</v>
      </c>
      <c r="T13" s="52">
        <v>807</v>
      </c>
      <c r="U13" s="52">
        <v>1633</v>
      </c>
      <c r="V13" s="52">
        <v>1710</v>
      </c>
      <c r="W13" s="52">
        <v>1681</v>
      </c>
      <c r="X13" s="52">
        <v>1121</v>
      </c>
      <c r="Y13" s="52">
        <v>861</v>
      </c>
      <c r="Z13" s="53"/>
      <c r="AA13" s="54">
        <f t="shared" si="0"/>
        <v>10602</v>
      </c>
    </row>
    <row r="14" spans="1:27" ht="24.95" customHeight="1" x14ac:dyDescent="0.2">
      <c r="A14" s="55" t="s">
        <v>10</v>
      </c>
      <c r="B14" s="56">
        <v>1153.8629999999998</v>
      </c>
      <c r="C14" s="57">
        <v>1233.2909999999999</v>
      </c>
      <c r="D14" s="57">
        <v>1329.125</v>
      </c>
      <c r="E14" s="57">
        <v>1437.9240000000002</v>
      </c>
      <c r="F14" s="57">
        <v>1554.4409999999996</v>
      </c>
      <c r="G14" s="57">
        <v>1745.8199999999997</v>
      </c>
      <c r="H14" s="57">
        <v>2312.4500000000007</v>
      </c>
      <c r="I14" s="57">
        <v>3795.75</v>
      </c>
      <c r="J14" s="57">
        <v>5367.71</v>
      </c>
      <c r="K14" s="57">
        <v>6470.5909999999994</v>
      </c>
      <c r="L14" s="57">
        <v>6905.7869999999994</v>
      </c>
      <c r="M14" s="57">
        <v>7502.670000000001</v>
      </c>
      <c r="N14" s="57">
        <v>7142.9740000000002</v>
      </c>
      <c r="O14" s="57">
        <v>5981.746000000001</v>
      </c>
      <c r="P14" s="57">
        <v>5830.665</v>
      </c>
      <c r="Q14" s="57">
        <v>5827.6949999999997</v>
      </c>
      <c r="R14" s="57">
        <v>5662.3640000000005</v>
      </c>
      <c r="S14" s="57">
        <v>4427.5470000000005</v>
      </c>
      <c r="T14" s="57">
        <v>2940.8969999999995</v>
      </c>
      <c r="U14" s="57">
        <v>2081.2400000000002</v>
      </c>
      <c r="V14" s="57">
        <v>1811.2800000000002</v>
      </c>
      <c r="W14" s="57">
        <v>1698.3389999999997</v>
      </c>
      <c r="X14" s="57">
        <v>1588.3059999999998</v>
      </c>
      <c r="Y14" s="57">
        <v>1553.1130000000001</v>
      </c>
      <c r="Z14" s="58"/>
      <c r="AA14" s="59">
        <f t="shared" si="0"/>
        <v>87355.588000000003</v>
      </c>
    </row>
    <row r="15" spans="1:27" ht="24.95" customHeight="1" x14ac:dyDescent="0.2">
      <c r="A15" s="55" t="s">
        <v>11</v>
      </c>
      <c r="B15" s="56">
        <v>118</v>
      </c>
      <c r="C15" s="57">
        <v>122</v>
      </c>
      <c r="D15" s="57">
        <v>127</v>
      </c>
      <c r="E15" s="57">
        <v>132</v>
      </c>
      <c r="F15" s="57">
        <v>135</v>
      </c>
      <c r="G15" s="57">
        <v>137</v>
      </c>
      <c r="H15" s="57">
        <v>143</v>
      </c>
      <c r="I15" s="57">
        <v>155</v>
      </c>
      <c r="J15" s="57">
        <v>172</v>
      </c>
      <c r="K15" s="57">
        <v>189</v>
      </c>
      <c r="L15" s="57">
        <v>199</v>
      </c>
      <c r="M15" s="57">
        <v>206</v>
      </c>
      <c r="N15" s="57">
        <v>210</v>
      </c>
      <c r="O15" s="57">
        <v>210</v>
      </c>
      <c r="P15" s="57">
        <v>206</v>
      </c>
      <c r="Q15" s="57">
        <v>198</v>
      </c>
      <c r="R15" s="57">
        <v>186</v>
      </c>
      <c r="S15" s="57">
        <v>169</v>
      </c>
      <c r="T15" s="57">
        <v>156</v>
      </c>
      <c r="U15" s="57">
        <v>150</v>
      </c>
      <c r="V15" s="57">
        <v>147</v>
      </c>
      <c r="W15" s="57">
        <v>146</v>
      </c>
      <c r="X15" s="57">
        <v>144</v>
      </c>
      <c r="Y15" s="57">
        <v>144</v>
      </c>
      <c r="Z15" s="58"/>
      <c r="AA15" s="59">
        <f t="shared" si="0"/>
        <v>3901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6067.9750000000004</v>
      </c>
      <c r="C16" s="62">
        <f t="shared" si="1"/>
        <v>6010.7550000000001</v>
      </c>
      <c r="D16" s="62">
        <f t="shared" si="1"/>
        <v>5904.0910000000003</v>
      </c>
      <c r="E16" s="62">
        <f t="shared" si="1"/>
        <v>5941.9459999999999</v>
      </c>
      <c r="F16" s="62">
        <f t="shared" si="1"/>
        <v>6017.2750000000005</v>
      </c>
      <c r="G16" s="62">
        <f t="shared" si="1"/>
        <v>6081.7449999999999</v>
      </c>
      <c r="H16" s="62">
        <f t="shared" si="1"/>
        <v>6565.35</v>
      </c>
      <c r="I16" s="62">
        <f t="shared" si="1"/>
        <v>6431.2830000000004</v>
      </c>
      <c r="J16" s="62">
        <f t="shared" si="1"/>
        <v>7201.6100000000006</v>
      </c>
      <c r="K16" s="62">
        <f t="shared" si="1"/>
        <v>8105.491</v>
      </c>
      <c r="L16" s="62">
        <f t="shared" si="1"/>
        <v>8364.6869999999999</v>
      </c>
      <c r="M16" s="62">
        <f t="shared" si="1"/>
        <v>8134.5700000000006</v>
      </c>
      <c r="N16" s="62">
        <f t="shared" si="1"/>
        <v>7779.8739999999998</v>
      </c>
      <c r="O16" s="62">
        <f t="shared" si="1"/>
        <v>6582.6460000000006</v>
      </c>
      <c r="P16" s="62">
        <f t="shared" si="1"/>
        <v>6503.5649999999996</v>
      </c>
      <c r="Q16" s="62">
        <f t="shared" si="1"/>
        <v>6760.5949999999993</v>
      </c>
      <c r="R16" s="62">
        <f t="shared" si="1"/>
        <v>7673.264000000001</v>
      </c>
      <c r="S16" s="62">
        <f t="shared" si="1"/>
        <v>7071.4470000000001</v>
      </c>
      <c r="T16" s="62">
        <f t="shared" si="1"/>
        <v>8137.7619999999988</v>
      </c>
      <c r="U16" s="62">
        <f t="shared" si="1"/>
        <v>8299.5079999999998</v>
      </c>
      <c r="V16" s="62">
        <f t="shared" si="1"/>
        <v>8105.5780000000013</v>
      </c>
      <c r="W16" s="62">
        <f t="shared" si="1"/>
        <v>8017.7489999999998</v>
      </c>
      <c r="X16" s="62">
        <f t="shared" si="1"/>
        <v>7357.2759999999989</v>
      </c>
      <c r="Y16" s="62">
        <f t="shared" si="1"/>
        <v>7135.5800000000008</v>
      </c>
      <c r="Z16" s="63" t="str">
        <f t="shared" si="1"/>
        <v/>
      </c>
      <c r="AA16" s="64">
        <f>SUM(AA10:AA15)</f>
        <v>170251.62200000003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2933.9</v>
      </c>
      <c r="C29" s="72">
        <v>2950.9</v>
      </c>
      <c r="D29" s="72">
        <v>2807.9</v>
      </c>
      <c r="E29" s="72">
        <v>2846.9</v>
      </c>
      <c r="F29" s="72">
        <v>2943.9</v>
      </c>
      <c r="G29" s="72">
        <v>3022.9</v>
      </c>
      <c r="H29" s="72">
        <v>3180.9</v>
      </c>
      <c r="I29" s="72">
        <v>3017.9</v>
      </c>
      <c r="J29" s="72">
        <v>2762.9</v>
      </c>
      <c r="K29" s="72">
        <v>3210.9</v>
      </c>
      <c r="L29" s="72">
        <v>3535.9</v>
      </c>
      <c r="M29" s="72">
        <v>3764.9</v>
      </c>
      <c r="N29" s="72">
        <v>3855.9</v>
      </c>
      <c r="O29" s="72">
        <v>3763.9</v>
      </c>
      <c r="P29" s="72">
        <v>3585.9</v>
      </c>
      <c r="Q29" s="72">
        <v>3288.9</v>
      </c>
      <c r="R29" s="72">
        <v>3285.9</v>
      </c>
      <c r="S29" s="72">
        <v>3040.9</v>
      </c>
      <c r="T29" s="72">
        <v>3935.9</v>
      </c>
      <c r="U29" s="72">
        <v>4603.8999999999996</v>
      </c>
      <c r="V29" s="72">
        <v>4539.8999999999996</v>
      </c>
      <c r="W29" s="72">
        <v>4447.8999999999996</v>
      </c>
      <c r="X29" s="72">
        <v>3850.9</v>
      </c>
      <c r="Y29" s="72">
        <v>3560.9</v>
      </c>
      <c r="Z29" s="73"/>
      <c r="AA29" s="74">
        <f>SUM(B29:Z29)</f>
        <v>82740.599999999991</v>
      </c>
    </row>
    <row r="30" spans="1:27" ht="24.95" customHeight="1" x14ac:dyDescent="0.2">
      <c r="A30" s="75" t="s">
        <v>24</v>
      </c>
      <c r="B30" s="76">
        <v>1863.075</v>
      </c>
      <c r="C30" s="77">
        <v>1523.855</v>
      </c>
      <c r="D30" s="77">
        <v>1586.191</v>
      </c>
      <c r="E30" s="77">
        <v>1593.046</v>
      </c>
      <c r="F30" s="77">
        <v>1584.375</v>
      </c>
      <c r="G30" s="77">
        <v>1780.845</v>
      </c>
      <c r="H30" s="77">
        <v>2194.4499999999998</v>
      </c>
      <c r="I30" s="77">
        <v>2549.3829999999998</v>
      </c>
      <c r="J30" s="77">
        <v>3562.71</v>
      </c>
      <c r="K30" s="77">
        <v>4138.5910000000003</v>
      </c>
      <c r="L30" s="77">
        <v>4346.7870000000003</v>
      </c>
      <c r="M30" s="77">
        <v>4921.67</v>
      </c>
      <c r="N30" s="77">
        <v>4474.9740000000002</v>
      </c>
      <c r="O30" s="77">
        <v>3360.7460000000001</v>
      </c>
      <c r="P30" s="77">
        <v>3352.665</v>
      </c>
      <c r="Q30" s="77">
        <v>3625.6950000000002</v>
      </c>
      <c r="R30" s="77">
        <v>3788.364</v>
      </c>
      <c r="S30" s="77">
        <v>2868.547</v>
      </c>
      <c r="T30" s="77">
        <v>2534.8620000000001</v>
      </c>
      <c r="U30" s="77">
        <v>2103.6080000000002</v>
      </c>
      <c r="V30" s="77">
        <v>1980.6780000000001</v>
      </c>
      <c r="W30" s="77">
        <v>1987.8489999999999</v>
      </c>
      <c r="X30" s="77">
        <v>1920.376</v>
      </c>
      <c r="Y30" s="77">
        <v>1850.68</v>
      </c>
      <c r="Z30" s="78"/>
      <c r="AA30" s="79">
        <f>SUM(B30:Z30)</f>
        <v>65494.022000000004</v>
      </c>
    </row>
    <row r="31" spans="1:27" ht="24.95" customHeight="1" x14ac:dyDescent="0.2">
      <c r="A31" s="82" t="s">
        <v>25</v>
      </c>
      <c r="B31" s="80">
        <v>1688</v>
      </c>
      <c r="C31" s="81">
        <v>1928</v>
      </c>
      <c r="D31" s="81">
        <v>1928</v>
      </c>
      <c r="E31" s="81">
        <v>1933</v>
      </c>
      <c r="F31" s="81">
        <v>1934</v>
      </c>
      <c r="G31" s="81">
        <v>1735</v>
      </c>
      <c r="H31" s="81">
        <v>1664</v>
      </c>
      <c r="I31" s="81">
        <v>1189</v>
      </c>
      <c r="J31" s="81">
        <v>1151</v>
      </c>
      <c r="K31" s="81">
        <v>969</v>
      </c>
      <c r="L31" s="81">
        <v>809</v>
      </c>
      <c r="M31" s="81"/>
      <c r="N31" s="81"/>
      <c r="O31" s="81"/>
      <c r="P31" s="81">
        <v>90</v>
      </c>
      <c r="Q31" s="81">
        <v>366</v>
      </c>
      <c r="R31" s="81">
        <v>1029</v>
      </c>
      <c r="S31" s="81">
        <v>1391</v>
      </c>
      <c r="T31" s="81">
        <v>1884</v>
      </c>
      <c r="U31" s="81">
        <v>1884</v>
      </c>
      <c r="V31" s="81">
        <v>1884</v>
      </c>
      <c r="W31" s="81">
        <v>1884</v>
      </c>
      <c r="X31" s="81">
        <v>1884</v>
      </c>
      <c r="Y31" s="81">
        <v>1944</v>
      </c>
      <c r="Z31" s="83"/>
      <c r="AA31" s="84">
        <f>SUM(B31:Z31)</f>
        <v>31168</v>
      </c>
    </row>
    <row r="32" spans="1:27" ht="30" customHeight="1" thickBot="1" x14ac:dyDescent="0.25">
      <c r="A32" s="60" t="s">
        <v>26</v>
      </c>
      <c r="B32" s="61">
        <f>IF(LEN(B$2)&gt;0,SUM(B29:B31),"")</f>
        <v>6484.9750000000004</v>
      </c>
      <c r="C32" s="62">
        <f t="shared" ref="C32:Z32" si="4">IF(LEN(C$2)&gt;0,SUM(C29:C31),"")</f>
        <v>6402.7550000000001</v>
      </c>
      <c r="D32" s="62">
        <f t="shared" si="4"/>
        <v>6322.0910000000003</v>
      </c>
      <c r="E32" s="62">
        <f t="shared" si="4"/>
        <v>6372.9459999999999</v>
      </c>
      <c r="F32" s="62">
        <f t="shared" si="4"/>
        <v>6462.2749999999996</v>
      </c>
      <c r="G32" s="62">
        <f t="shared" si="4"/>
        <v>6538.7449999999999</v>
      </c>
      <c r="H32" s="62">
        <f t="shared" si="4"/>
        <v>7039.35</v>
      </c>
      <c r="I32" s="62">
        <f t="shared" si="4"/>
        <v>6756.2829999999994</v>
      </c>
      <c r="J32" s="62">
        <f t="shared" si="4"/>
        <v>7476.6100000000006</v>
      </c>
      <c r="K32" s="62">
        <f t="shared" si="4"/>
        <v>8318.491</v>
      </c>
      <c r="L32" s="62">
        <f t="shared" si="4"/>
        <v>8691.6869999999999</v>
      </c>
      <c r="M32" s="62">
        <f t="shared" si="4"/>
        <v>8686.57</v>
      </c>
      <c r="N32" s="62">
        <f t="shared" si="4"/>
        <v>8330.8739999999998</v>
      </c>
      <c r="O32" s="62">
        <f t="shared" si="4"/>
        <v>7124.6460000000006</v>
      </c>
      <c r="P32" s="62">
        <f t="shared" si="4"/>
        <v>7028.5650000000005</v>
      </c>
      <c r="Q32" s="62">
        <f t="shared" si="4"/>
        <v>7280.5950000000003</v>
      </c>
      <c r="R32" s="62">
        <f t="shared" si="4"/>
        <v>8103.2640000000001</v>
      </c>
      <c r="S32" s="62">
        <f t="shared" si="4"/>
        <v>7300.4470000000001</v>
      </c>
      <c r="T32" s="62">
        <f t="shared" si="4"/>
        <v>8354.7620000000006</v>
      </c>
      <c r="U32" s="62">
        <f t="shared" si="4"/>
        <v>8591.5079999999998</v>
      </c>
      <c r="V32" s="62">
        <f t="shared" si="4"/>
        <v>8404.5779999999995</v>
      </c>
      <c r="W32" s="62">
        <f t="shared" si="4"/>
        <v>8319.7489999999998</v>
      </c>
      <c r="X32" s="62">
        <f t="shared" si="4"/>
        <v>7655.2759999999998</v>
      </c>
      <c r="Y32" s="62">
        <f t="shared" si="4"/>
        <v>7355.58</v>
      </c>
      <c r="Z32" s="63" t="str">
        <f t="shared" si="4"/>
        <v/>
      </c>
      <c r="AA32" s="64">
        <f>SUM(AA29:AA31)</f>
        <v>179402.622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>
        <v>4</v>
      </c>
      <c r="D35" s="95">
        <v>34</v>
      </c>
      <c r="E35" s="95">
        <v>34</v>
      </c>
      <c r="F35" s="95">
        <v>34</v>
      </c>
      <c r="G35" s="95">
        <v>21</v>
      </c>
      <c r="H35" s="95">
        <v>40</v>
      </c>
      <c r="I35" s="95">
        <v>38</v>
      </c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>
        <v>46</v>
      </c>
      <c r="V35" s="95">
        <v>46</v>
      </c>
      <c r="W35" s="95">
        <v>46</v>
      </c>
      <c r="X35" s="95">
        <v>30</v>
      </c>
      <c r="Y35" s="95"/>
      <c r="Z35" s="96"/>
      <c r="AA35" s="74">
        <f t="shared" ref="AA35:AA40" si="5">SUM(B35:Z35)</f>
        <v>373</v>
      </c>
    </row>
    <row r="36" spans="1:27" ht="24.95" customHeight="1" x14ac:dyDescent="0.2">
      <c r="A36" s="97" t="s">
        <v>29</v>
      </c>
      <c r="B36" s="98">
        <v>317</v>
      </c>
      <c r="C36" s="99">
        <v>288</v>
      </c>
      <c r="D36" s="99">
        <v>284</v>
      </c>
      <c r="E36" s="99">
        <v>297</v>
      </c>
      <c r="F36" s="99">
        <v>311</v>
      </c>
      <c r="G36" s="99">
        <v>336</v>
      </c>
      <c r="H36" s="99">
        <v>334</v>
      </c>
      <c r="I36" s="99">
        <v>187</v>
      </c>
      <c r="J36" s="99">
        <v>191</v>
      </c>
      <c r="K36" s="99">
        <v>173</v>
      </c>
      <c r="L36" s="99">
        <v>308</v>
      </c>
      <c r="M36" s="99">
        <v>538</v>
      </c>
      <c r="N36" s="99">
        <v>537</v>
      </c>
      <c r="O36" s="99">
        <v>542</v>
      </c>
      <c r="P36" s="99">
        <v>525</v>
      </c>
      <c r="Q36" s="99">
        <v>506</v>
      </c>
      <c r="R36" s="99">
        <v>395</v>
      </c>
      <c r="S36" s="99">
        <v>129</v>
      </c>
      <c r="T36" s="99">
        <v>117</v>
      </c>
      <c r="U36" s="99">
        <v>146</v>
      </c>
      <c r="V36" s="99">
        <v>153</v>
      </c>
      <c r="W36" s="99">
        <v>156</v>
      </c>
      <c r="X36" s="99">
        <v>168</v>
      </c>
      <c r="Y36" s="99">
        <v>120</v>
      </c>
      <c r="Z36" s="100"/>
      <c r="AA36" s="79">
        <f t="shared" si="5"/>
        <v>7058</v>
      </c>
    </row>
    <row r="37" spans="1:27" ht="24.95" customHeight="1" x14ac:dyDescent="0.2">
      <c r="A37" s="97" t="s">
        <v>30</v>
      </c>
      <c r="B37" s="98">
        <v>616.79999999999995</v>
      </c>
      <c r="C37" s="99">
        <v>368.9</v>
      </c>
      <c r="D37" s="99">
        <v>217.2</v>
      </c>
      <c r="E37" s="99">
        <v>4.7</v>
      </c>
      <c r="F37" s="99"/>
      <c r="G37" s="99"/>
      <c r="H37" s="99"/>
      <c r="I37" s="99">
        <v>54</v>
      </c>
      <c r="J37" s="99"/>
      <c r="K37" s="99"/>
      <c r="L37" s="99"/>
      <c r="M37" s="99"/>
      <c r="N37" s="99">
        <v>88.3</v>
      </c>
      <c r="O37" s="99">
        <v>1332</v>
      </c>
      <c r="P37" s="99">
        <v>1328</v>
      </c>
      <c r="Q37" s="99">
        <v>1028.3</v>
      </c>
      <c r="R37" s="99">
        <v>710.4</v>
      </c>
      <c r="S37" s="99">
        <v>1283.3</v>
      </c>
      <c r="T37" s="99">
        <v>146.5</v>
      </c>
      <c r="U37" s="99"/>
      <c r="V37" s="99">
        <v>94.4</v>
      </c>
      <c r="W37" s="99">
        <v>96.5</v>
      </c>
      <c r="X37" s="99">
        <v>403.7</v>
      </c>
      <c r="Y37" s="99">
        <v>372.8</v>
      </c>
      <c r="Z37" s="100"/>
      <c r="AA37" s="79">
        <f t="shared" si="5"/>
        <v>8145.7999999999993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84</v>
      </c>
      <c r="K38" s="99">
        <v>40</v>
      </c>
      <c r="L38" s="99">
        <v>19</v>
      </c>
      <c r="M38" s="99">
        <v>14</v>
      </c>
      <c r="N38" s="99">
        <v>14</v>
      </c>
      <c r="O38" s="99"/>
      <c r="P38" s="99"/>
      <c r="Q38" s="99">
        <v>14</v>
      </c>
      <c r="R38" s="99">
        <v>35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1720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1033.8</v>
      </c>
      <c r="C40" s="88">
        <f t="shared" si="6"/>
        <v>760.9</v>
      </c>
      <c r="D40" s="88">
        <f t="shared" si="6"/>
        <v>635.20000000000005</v>
      </c>
      <c r="E40" s="88">
        <f t="shared" si="6"/>
        <v>435.7</v>
      </c>
      <c r="F40" s="88">
        <f t="shared" si="6"/>
        <v>445</v>
      </c>
      <c r="G40" s="88">
        <f t="shared" si="6"/>
        <v>457</v>
      </c>
      <c r="H40" s="88">
        <f t="shared" si="6"/>
        <v>474</v>
      </c>
      <c r="I40" s="88">
        <f t="shared" si="6"/>
        <v>379</v>
      </c>
      <c r="J40" s="88">
        <f t="shared" si="6"/>
        <v>275</v>
      </c>
      <c r="K40" s="88">
        <f t="shared" si="6"/>
        <v>213</v>
      </c>
      <c r="L40" s="88">
        <f t="shared" si="6"/>
        <v>327</v>
      </c>
      <c r="M40" s="88">
        <f t="shared" si="6"/>
        <v>552</v>
      </c>
      <c r="N40" s="88">
        <f t="shared" si="6"/>
        <v>639.29999999999995</v>
      </c>
      <c r="O40" s="88">
        <f t="shared" si="6"/>
        <v>1874</v>
      </c>
      <c r="P40" s="88">
        <f t="shared" si="6"/>
        <v>1853</v>
      </c>
      <c r="Q40" s="88">
        <f t="shared" si="6"/>
        <v>1548.3</v>
      </c>
      <c r="R40" s="88">
        <f t="shared" si="6"/>
        <v>1140.4000000000001</v>
      </c>
      <c r="S40" s="88">
        <f t="shared" si="6"/>
        <v>1512.3</v>
      </c>
      <c r="T40" s="88">
        <f t="shared" si="6"/>
        <v>363.5</v>
      </c>
      <c r="U40" s="88">
        <f t="shared" si="6"/>
        <v>292</v>
      </c>
      <c r="V40" s="88">
        <f t="shared" si="6"/>
        <v>393.4</v>
      </c>
      <c r="W40" s="88">
        <f t="shared" si="6"/>
        <v>398.5</v>
      </c>
      <c r="X40" s="88">
        <f t="shared" si="6"/>
        <v>701.7</v>
      </c>
      <c r="Y40" s="88">
        <f t="shared" si="6"/>
        <v>592.79999999999995</v>
      </c>
      <c r="Z40" s="89" t="str">
        <f t="shared" si="6"/>
        <v/>
      </c>
      <c r="AA40" s="90">
        <f t="shared" si="5"/>
        <v>17296.799999999996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616.79999999999995</v>
      </c>
      <c r="C45" s="99">
        <v>368.9</v>
      </c>
      <c r="D45" s="99">
        <v>217.2</v>
      </c>
      <c r="E45" s="99">
        <v>4.7</v>
      </c>
      <c r="F45" s="99"/>
      <c r="G45" s="99"/>
      <c r="H45" s="99"/>
      <c r="I45" s="99">
        <v>54</v>
      </c>
      <c r="J45" s="99"/>
      <c r="K45" s="99"/>
      <c r="L45" s="99"/>
      <c r="M45" s="99"/>
      <c r="N45" s="99">
        <v>88.3</v>
      </c>
      <c r="O45" s="99">
        <v>1332</v>
      </c>
      <c r="P45" s="99">
        <v>1328</v>
      </c>
      <c r="Q45" s="99">
        <v>1028.3</v>
      </c>
      <c r="R45" s="99">
        <v>710.4</v>
      </c>
      <c r="S45" s="99">
        <v>1283.3</v>
      </c>
      <c r="T45" s="99">
        <v>146.5</v>
      </c>
      <c r="U45" s="99"/>
      <c r="V45" s="99">
        <v>94.4</v>
      </c>
      <c r="W45" s="99">
        <v>96.5</v>
      </c>
      <c r="X45" s="99">
        <v>403.7</v>
      </c>
      <c r="Y45" s="99">
        <v>372.8</v>
      </c>
      <c r="Z45" s="100"/>
      <c r="AA45" s="79">
        <f t="shared" si="7"/>
        <v>8145.7999999999993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616.79999999999995</v>
      </c>
      <c r="C49" s="88">
        <f t="shared" ref="C49:Z49" si="8">IF(LEN(C$2)&gt;0,SUM(C43:C48),"")</f>
        <v>368.9</v>
      </c>
      <c r="D49" s="88">
        <f t="shared" si="8"/>
        <v>217.2</v>
      </c>
      <c r="E49" s="88">
        <f t="shared" si="8"/>
        <v>4.7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88.3</v>
      </c>
      <c r="O49" s="88">
        <f t="shared" si="8"/>
        <v>1332</v>
      </c>
      <c r="P49" s="88">
        <f t="shared" si="8"/>
        <v>1328</v>
      </c>
      <c r="Q49" s="88">
        <f t="shared" si="8"/>
        <v>1028.3</v>
      </c>
      <c r="R49" s="88">
        <f t="shared" si="8"/>
        <v>710.4</v>
      </c>
      <c r="S49" s="88">
        <f t="shared" si="8"/>
        <v>1283.3</v>
      </c>
      <c r="T49" s="88">
        <f t="shared" si="8"/>
        <v>146.5</v>
      </c>
      <c r="U49" s="88">
        <f t="shared" si="8"/>
        <v>0</v>
      </c>
      <c r="V49" s="88">
        <f t="shared" si="8"/>
        <v>94.4</v>
      </c>
      <c r="W49" s="88">
        <f t="shared" si="8"/>
        <v>96.5</v>
      </c>
      <c r="X49" s="88">
        <f t="shared" si="8"/>
        <v>403.7</v>
      </c>
      <c r="Y49" s="88">
        <f t="shared" si="8"/>
        <v>372.8</v>
      </c>
      <c r="Z49" s="89" t="str">
        <f t="shared" si="8"/>
        <v/>
      </c>
      <c r="AA49" s="90">
        <f t="shared" si="7"/>
        <v>8145.7999999999993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7101.7750000000005</v>
      </c>
      <c r="C52" s="88">
        <f t="shared" si="10"/>
        <v>6771.6549999999997</v>
      </c>
      <c r="D52" s="88">
        <f t="shared" si="10"/>
        <v>6539.2910000000002</v>
      </c>
      <c r="E52" s="88">
        <f t="shared" si="10"/>
        <v>6377.6459999999997</v>
      </c>
      <c r="F52" s="88">
        <f t="shared" si="10"/>
        <v>6462.2750000000005</v>
      </c>
      <c r="G52" s="88">
        <f t="shared" si="10"/>
        <v>6538.7449999999999</v>
      </c>
      <c r="H52" s="88">
        <f t="shared" si="10"/>
        <v>7039.35</v>
      </c>
      <c r="I52" s="88">
        <f t="shared" si="10"/>
        <v>6810.2830000000004</v>
      </c>
      <c r="J52" s="88">
        <f t="shared" si="10"/>
        <v>7476.6100000000006</v>
      </c>
      <c r="K52" s="88">
        <f t="shared" si="10"/>
        <v>8318.491</v>
      </c>
      <c r="L52" s="88">
        <f t="shared" si="10"/>
        <v>8691.6869999999999</v>
      </c>
      <c r="M52" s="88">
        <f t="shared" si="10"/>
        <v>8686.57</v>
      </c>
      <c r="N52" s="88">
        <f t="shared" si="10"/>
        <v>8419.1739999999991</v>
      </c>
      <c r="O52" s="88">
        <f t="shared" si="10"/>
        <v>8456.6460000000006</v>
      </c>
      <c r="P52" s="88">
        <f t="shared" si="10"/>
        <v>8356.5649999999987</v>
      </c>
      <c r="Q52" s="88">
        <f t="shared" si="10"/>
        <v>8308.8949999999986</v>
      </c>
      <c r="R52" s="88">
        <f t="shared" si="10"/>
        <v>8813.6640000000007</v>
      </c>
      <c r="S52" s="88">
        <f t="shared" si="10"/>
        <v>8583.7469999999994</v>
      </c>
      <c r="T52" s="88">
        <f t="shared" si="10"/>
        <v>8501.2619999999988</v>
      </c>
      <c r="U52" s="88">
        <f t="shared" si="10"/>
        <v>8591.5079999999998</v>
      </c>
      <c r="V52" s="88">
        <f t="shared" si="10"/>
        <v>8498.978000000001</v>
      </c>
      <c r="W52" s="88">
        <f t="shared" si="10"/>
        <v>8416.2489999999998</v>
      </c>
      <c r="X52" s="88">
        <f t="shared" si="10"/>
        <v>8058.9759999999987</v>
      </c>
      <c r="Y52" s="88">
        <f t="shared" si="10"/>
        <v>7728.380000000001</v>
      </c>
      <c r="Z52" s="89" t="str">
        <f t="shared" si="10"/>
        <v/>
      </c>
      <c r="AA52" s="104">
        <f>SUM(B52:Z52)</f>
        <v>187548.42200000002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7101.8159999999998</v>
      </c>
      <c r="C4" s="18">
        <v>6771.6500000000024</v>
      </c>
      <c r="D4" s="18">
        <v>6539.326</v>
      </c>
      <c r="E4" s="18">
        <v>6377.634</v>
      </c>
      <c r="F4" s="18">
        <v>6462.2449999999999</v>
      </c>
      <c r="G4" s="18">
        <v>6538.7240000000011</v>
      </c>
      <c r="H4" s="18">
        <v>7039.3179999999984</v>
      </c>
      <c r="I4" s="18">
        <v>6810.2750000000015</v>
      </c>
      <c r="J4" s="18">
        <v>7476.6280000000015</v>
      </c>
      <c r="K4" s="18">
        <v>8318.5119999999988</v>
      </c>
      <c r="L4" s="18">
        <v>8691.6870000000017</v>
      </c>
      <c r="M4" s="18">
        <v>8686.5329999999994</v>
      </c>
      <c r="N4" s="18">
        <v>8419.1569999999974</v>
      </c>
      <c r="O4" s="18">
        <v>8456.645999999997</v>
      </c>
      <c r="P4" s="18">
        <v>8356.5650000000023</v>
      </c>
      <c r="Q4" s="18">
        <v>8308.878999999999</v>
      </c>
      <c r="R4" s="18">
        <v>8813.7029999999995</v>
      </c>
      <c r="S4" s="18">
        <v>8583.7100000000009</v>
      </c>
      <c r="T4" s="18">
        <v>8501.2650000000012</v>
      </c>
      <c r="U4" s="18">
        <v>8591.5560000000005</v>
      </c>
      <c r="V4" s="18">
        <v>8499.0010000000002</v>
      </c>
      <c r="W4" s="18">
        <v>8416.244999999999</v>
      </c>
      <c r="X4" s="18">
        <v>8058.9820000000018</v>
      </c>
      <c r="Y4" s="18">
        <v>7728.3310000000019</v>
      </c>
      <c r="Z4" s="19"/>
      <c r="AA4" s="20">
        <f>SUM(B4:Z4)</f>
        <v>187548.38800000001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113.94</v>
      </c>
      <c r="C7" s="28">
        <v>107.14</v>
      </c>
      <c r="D7" s="28">
        <v>105.43</v>
      </c>
      <c r="E7" s="28">
        <v>103.55</v>
      </c>
      <c r="F7" s="28">
        <v>100.56</v>
      </c>
      <c r="G7" s="28">
        <v>96.96</v>
      </c>
      <c r="H7" s="28">
        <v>91.97</v>
      </c>
      <c r="I7" s="28">
        <v>77.05</v>
      </c>
      <c r="J7" s="28">
        <v>18.190000000000001</v>
      </c>
      <c r="K7" s="28">
        <v>8.44</v>
      </c>
      <c r="L7" s="28">
        <v>0</v>
      </c>
      <c r="M7" s="28">
        <v>0.01</v>
      </c>
      <c r="N7" s="28">
        <v>0</v>
      </c>
      <c r="O7" s="28">
        <v>0</v>
      </c>
      <c r="P7" s="28">
        <v>0</v>
      </c>
      <c r="Q7" s="28">
        <v>0</v>
      </c>
      <c r="R7" s="28">
        <v>2.23</v>
      </c>
      <c r="S7" s="28">
        <v>67.75</v>
      </c>
      <c r="T7" s="28">
        <v>105.87</v>
      </c>
      <c r="U7" s="28">
        <v>114.11</v>
      </c>
      <c r="V7" s="28">
        <v>125.58</v>
      </c>
      <c r="W7" s="28">
        <v>128.6</v>
      </c>
      <c r="X7" s="28">
        <v>126.94</v>
      </c>
      <c r="Y7" s="28">
        <v>116.15</v>
      </c>
      <c r="Z7" s="29"/>
      <c r="AA7" s="30">
        <f>IF(SUM(B7:Z7)&lt;&gt;0,AVERAGEIF(B7:Z7,"&lt;&gt;"""),"")</f>
        <v>67.102916666666673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23.152999999999999</v>
      </c>
      <c r="H14" s="57">
        <v>14.635999999999999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4.556</v>
      </c>
      <c r="T14" s="57">
        <v>17.440000000000001</v>
      </c>
      <c r="U14" s="57">
        <v>23.6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308.38499999999999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23.152999999999999</v>
      </c>
      <c r="H16" s="62">
        <f t="shared" si="1"/>
        <v>14.635999999999999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4.556</v>
      </c>
      <c r="T16" s="62">
        <f t="shared" si="1"/>
        <v>17.440000000000001</v>
      </c>
      <c r="U16" s="62">
        <f t="shared" si="1"/>
        <v>23.6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308.38499999999999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784.05200000000002</v>
      </c>
      <c r="C19" s="72">
        <v>766.66500000000008</v>
      </c>
      <c r="D19" s="72">
        <v>757.38300000000004</v>
      </c>
      <c r="E19" s="72">
        <v>754.89200000000005</v>
      </c>
      <c r="F19" s="72">
        <v>759.55700000000002</v>
      </c>
      <c r="G19" s="72">
        <v>753.72400000000005</v>
      </c>
      <c r="H19" s="72">
        <v>669.05100000000004</v>
      </c>
      <c r="I19" s="72">
        <v>765.60800000000006</v>
      </c>
      <c r="J19" s="72">
        <v>762.45300000000009</v>
      </c>
      <c r="K19" s="72">
        <v>798.67399999999998</v>
      </c>
      <c r="L19" s="72">
        <v>799.75099999999998</v>
      </c>
      <c r="M19" s="72">
        <v>794.94599999999991</v>
      </c>
      <c r="N19" s="72">
        <v>796.28800000000001</v>
      </c>
      <c r="O19" s="72">
        <v>799.91799999999989</v>
      </c>
      <c r="P19" s="72">
        <v>799.93399999999997</v>
      </c>
      <c r="Q19" s="72">
        <v>787.95499999999993</v>
      </c>
      <c r="R19" s="72">
        <v>787.22</v>
      </c>
      <c r="S19" s="72">
        <v>782.79099999999994</v>
      </c>
      <c r="T19" s="72">
        <v>791.04900000000009</v>
      </c>
      <c r="U19" s="72">
        <v>750.702</v>
      </c>
      <c r="V19" s="72">
        <v>680.96500000000003</v>
      </c>
      <c r="W19" s="72">
        <v>767.197</v>
      </c>
      <c r="X19" s="72">
        <v>736.32400000000007</v>
      </c>
      <c r="Y19" s="72">
        <v>803.33600000000001</v>
      </c>
      <c r="Z19" s="73"/>
      <c r="AA19" s="74">
        <f t="shared" ref="AA19:AA25" si="2">SUM(B19:Z19)</f>
        <v>18450.434999999998</v>
      </c>
    </row>
    <row r="20" spans="1:27" ht="24.95" customHeight="1" x14ac:dyDescent="0.2">
      <c r="A20" s="75" t="s">
        <v>15</v>
      </c>
      <c r="B20" s="76">
        <v>1225.6999999999998</v>
      </c>
      <c r="C20" s="77">
        <v>1201.7429999999999</v>
      </c>
      <c r="D20" s="77">
        <v>1185.3179999999998</v>
      </c>
      <c r="E20" s="77">
        <v>1175.2920000000001</v>
      </c>
      <c r="F20" s="77">
        <v>1175.6990000000001</v>
      </c>
      <c r="G20" s="77">
        <v>1168.6809999999998</v>
      </c>
      <c r="H20" s="77">
        <v>1187.2429999999999</v>
      </c>
      <c r="I20" s="77">
        <v>1221.6929999999998</v>
      </c>
      <c r="J20" s="77">
        <v>1214.646</v>
      </c>
      <c r="K20" s="77">
        <v>1225.3709999999999</v>
      </c>
      <c r="L20" s="77">
        <v>1240.5080000000003</v>
      </c>
      <c r="M20" s="77">
        <v>1234.0350000000001</v>
      </c>
      <c r="N20" s="77">
        <v>1247.4159999999999</v>
      </c>
      <c r="O20" s="77">
        <v>1268.413</v>
      </c>
      <c r="P20" s="77">
        <v>1314.3029999999999</v>
      </c>
      <c r="Q20" s="77">
        <v>1367.242</v>
      </c>
      <c r="R20" s="77">
        <v>1406.4650000000004</v>
      </c>
      <c r="S20" s="77">
        <v>1384.5830000000001</v>
      </c>
      <c r="T20" s="77">
        <v>1381.3919999999998</v>
      </c>
      <c r="U20" s="77">
        <v>1377.702</v>
      </c>
      <c r="V20" s="77">
        <v>1371.4659999999999</v>
      </c>
      <c r="W20" s="77">
        <v>1312.739</v>
      </c>
      <c r="X20" s="77">
        <v>1291.8749999999998</v>
      </c>
      <c r="Y20" s="77">
        <v>1277.309</v>
      </c>
      <c r="Z20" s="78"/>
      <c r="AA20" s="79">
        <f t="shared" si="2"/>
        <v>30456.833999999999</v>
      </c>
    </row>
    <row r="21" spans="1:27" ht="24.95" customHeight="1" x14ac:dyDescent="0.2">
      <c r="A21" s="75" t="s">
        <v>16</v>
      </c>
      <c r="B21" s="80">
        <v>3730.0639999999999</v>
      </c>
      <c r="C21" s="81">
        <v>3469.2420000000002</v>
      </c>
      <c r="D21" s="81">
        <v>3298.6249999999995</v>
      </c>
      <c r="E21" s="81">
        <v>3187.4500000000003</v>
      </c>
      <c r="F21" s="81">
        <v>3114.489</v>
      </c>
      <c r="G21" s="81">
        <v>3042.2659999999996</v>
      </c>
      <c r="H21" s="81">
        <v>3194.8879999999995</v>
      </c>
      <c r="I21" s="81">
        <v>3552.9740000000002</v>
      </c>
      <c r="J21" s="81">
        <v>3908.915</v>
      </c>
      <c r="K21" s="81">
        <v>4312.8670000000002</v>
      </c>
      <c r="L21" s="81">
        <v>4668.4280000000008</v>
      </c>
      <c r="M21" s="81">
        <v>5011.5519999999997</v>
      </c>
      <c r="N21" s="81">
        <v>5210.4530000000004</v>
      </c>
      <c r="O21" s="81">
        <v>5172.8150000000014</v>
      </c>
      <c r="P21" s="81">
        <v>5064.3280000000004</v>
      </c>
      <c r="Q21" s="81">
        <v>5002.6819999999998</v>
      </c>
      <c r="R21" s="81">
        <v>4976.0180000000009</v>
      </c>
      <c r="S21" s="81">
        <v>4930.78</v>
      </c>
      <c r="T21" s="81">
        <v>4871.384</v>
      </c>
      <c r="U21" s="81">
        <v>4845.152</v>
      </c>
      <c r="V21" s="81">
        <v>5064.07</v>
      </c>
      <c r="W21" s="81">
        <v>4963.8090000000002</v>
      </c>
      <c r="X21" s="81">
        <v>4690.7830000000004</v>
      </c>
      <c r="Y21" s="81">
        <v>4366.6860000000006</v>
      </c>
      <c r="Z21" s="78"/>
      <c r="AA21" s="79">
        <f t="shared" si="2"/>
        <v>103650.72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137</v>
      </c>
      <c r="C23" s="77">
        <v>134</v>
      </c>
      <c r="D23" s="77">
        <v>135</v>
      </c>
      <c r="E23" s="77">
        <v>131</v>
      </c>
      <c r="F23" s="77">
        <v>110.5</v>
      </c>
      <c r="G23" s="77">
        <v>106.5</v>
      </c>
      <c r="H23" s="77">
        <v>100.5</v>
      </c>
      <c r="I23" s="77">
        <v>87</v>
      </c>
      <c r="J23" s="77">
        <v>96</v>
      </c>
      <c r="K23" s="77">
        <v>106</v>
      </c>
      <c r="L23" s="77">
        <v>119</v>
      </c>
      <c r="M23" s="77">
        <v>137.5</v>
      </c>
      <c r="N23" s="77">
        <v>151</v>
      </c>
      <c r="O23" s="77">
        <v>151.5</v>
      </c>
      <c r="P23" s="77">
        <v>135</v>
      </c>
      <c r="Q23" s="77">
        <v>112</v>
      </c>
      <c r="R23" s="77">
        <v>114</v>
      </c>
      <c r="S23" s="77">
        <v>107</v>
      </c>
      <c r="T23" s="77">
        <v>131</v>
      </c>
      <c r="U23" s="77">
        <v>156.5</v>
      </c>
      <c r="V23" s="77">
        <v>151.5</v>
      </c>
      <c r="W23" s="77">
        <v>159.5</v>
      </c>
      <c r="X23" s="77">
        <v>171</v>
      </c>
      <c r="Y23" s="77">
        <v>148</v>
      </c>
      <c r="Z23" s="77"/>
      <c r="AA23" s="79">
        <f t="shared" si="2"/>
        <v>3088</v>
      </c>
    </row>
    <row r="24" spans="1:27" ht="24.95" customHeight="1" x14ac:dyDescent="0.2">
      <c r="A24" s="85" t="s">
        <v>19</v>
      </c>
      <c r="B24" s="77">
        <v>375.00000000000006</v>
      </c>
      <c r="C24" s="77">
        <v>357</v>
      </c>
      <c r="D24" s="77">
        <v>343</v>
      </c>
      <c r="E24" s="77">
        <v>334</v>
      </c>
      <c r="F24" s="77">
        <v>333</v>
      </c>
      <c r="G24" s="77">
        <v>339.99999999999989</v>
      </c>
      <c r="H24" s="77">
        <v>381</v>
      </c>
      <c r="I24" s="77">
        <v>422</v>
      </c>
      <c r="J24" s="77">
        <v>460</v>
      </c>
      <c r="K24" s="77">
        <v>485</v>
      </c>
      <c r="L24" s="77">
        <v>501.00000000000006</v>
      </c>
      <c r="M24" s="77">
        <v>509</v>
      </c>
      <c r="N24" s="77">
        <v>520</v>
      </c>
      <c r="O24" s="77">
        <v>512</v>
      </c>
      <c r="P24" s="77">
        <v>498</v>
      </c>
      <c r="Q24" s="77">
        <v>482</v>
      </c>
      <c r="R24" s="77">
        <v>496.99999999999994</v>
      </c>
      <c r="S24" s="77">
        <v>518</v>
      </c>
      <c r="T24" s="77">
        <v>522</v>
      </c>
      <c r="U24" s="77">
        <v>501.00000000000006</v>
      </c>
      <c r="V24" s="77">
        <v>491.00000000000006</v>
      </c>
      <c r="W24" s="77">
        <v>461.99999999999994</v>
      </c>
      <c r="X24" s="77">
        <v>420.99999999999994</v>
      </c>
      <c r="Y24" s="77">
        <v>379</v>
      </c>
      <c r="Z24" s="77"/>
      <c r="AA24" s="79">
        <f t="shared" si="2"/>
        <v>10643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6251.8159999999998</v>
      </c>
      <c r="C26" s="88">
        <f t="shared" ref="C26:Z26" si="3">IF(LEN(C$2)&gt;0,SUM(C19:C25),"")</f>
        <v>5928.65</v>
      </c>
      <c r="D26" s="88">
        <f t="shared" si="3"/>
        <v>5719.3259999999991</v>
      </c>
      <c r="E26" s="88">
        <f t="shared" si="3"/>
        <v>5582.634</v>
      </c>
      <c r="F26" s="88">
        <f t="shared" si="3"/>
        <v>5493.2449999999999</v>
      </c>
      <c r="G26" s="88">
        <f t="shared" si="3"/>
        <v>5411.1709999999994</v>
      </c>
      <c r="H26" s="88">
        <f t="shared" si="3"/>
        <v>5532.6819999999989</v>
      </c>
      <c r="I26" s="88">
        <f t="shared" si="3"/>
        <v>6049.2749999999996</v>
      </c>
      <c r="J26" s="88">
        <f t="shared" si="3"/>
        <v>6442.0140000000001</v>
      </c>
      <c r="K26" s="88">
        <f t="shared" si="3"/>
        <v>6927.9120000000003</v>
      </c>
      <c r="L26" s="88">
        <f t="shared" si="3"/>
        <v>7438.6870000000008</v>
      </c>
      <c r="M26" s="88">
        <f t="shared" si="3"/>
        <v>7797.0329999999994</v>
      </c>
      <c r="N26" s="88">
        <f t="shared" si="3"/>
        <v>8035.1570000000002</v>
      </c>
      <c r="O26" s="88">
        <f t="shared" si="3"/>
        <v>8014.6460000000015</v>
      </c>
      <c r="P26" s="88">
        <f t="shared" si="3"/>
        <v>7921.5650000000005</v>
      </c>
      <c r="Q26" s="88">
        <f t="shared" si="3"/>
        <v>7861.8789999999999</v>
      </c>
      <c r="R26" s="88">
        <f t="shared" si="3"/>
        <v>7780.7030000000013</v>
      </c>
      <c r="S26" s="88">
        <f t="shared" si="3"/>
        <v>7723.1539999999995</v>
      </c>
      <c r="T26" s="88">
        <f t="shared" si="3"/>
        <v>7696.8249999999998</v>
      </c>
      <c r="U26" s="88">
        <f t="shared" si="3"/>
        <v>7631.0560000000005</v>
      </c>
      <c r="V26" s="88">
        <f t="shared" si="3"/>
        <v>7759.0010000000002</v>
      </c>
      <c r="W26" s="88">
        <f t="shared" si="3"/>
        <v>7665.2450000000008</v>
      </c>
      <c r="X26" s="88">
        <f t="shared" si="3"/>
        <v>7310.982</v>
      </c>
      <c r="Y26" s="88">
        <f t="shared" si="3"/>
        <v>6974.3310000000001</v>
      </c>
      <c r="Z26" s="89" t="str">
        <f t="shared" si="3"/>
        <v/>
      </c>
      <c r="AA26" s="90">
        <f>SUM(AA19:AA25)</f>
        <v>166948.989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643</v>
      </c>
      <c r="C29" s="72">
        <v>622</v>
      </c>
      <c r="D29" s="72">
        <v>609</v>
      </c>
      <c r="E29" s="72">
        <v>596</v>
      </c>
      <c r="F29" s="72">
        <v>574.5</v>
      </c>
      <c r="G29" s="72">
        <v>577.5</v>
      </c>
      <c r="H29" s="72">
        <v>612.5</v>
      </c>
      <c r="I29" s="72">
        <v>650</v>
      </c>
      <c r="J29" s="72">
        <v>747</v>
      </c>
      <c r="K29" s="72">
        <v>802</v>
      </c>
      <c r="L29" s="72">
        <v>827</v>
      </c>
      <c r="M29" s="72">
        <v>853.5</v>
      </c>
      <c r="N29" s="72">
        <v>883</v>
      </c>
      <c r="O29" s="72">
        <v>880.5</v>
      </c>
      <c r="P29" s="72">
        <v>830</v>
      </c>
      <c r="Q29" s="72">
        <v>786</v>
      </c>
      <c r="R29" s="72">
        <v>763</v>
      </c>
      <c r="S29" s="72">
        <v>733</v>
      </c>
      <c r="T29" s="72">
        <v>761</v>
      </c>
      <c r="U29" s="72">
        <v>765.5</v>
      </c>
      <c r="V29" s="72">
        <v>750.5</v>
      </c>
      <c r="W29" s="72">
        <v>729.5</v>
      </c>
      <c r="X29" s="72">
        <v>700</v>
      </c>
      <c r="Y29" s="72">
        <v>640</v>
      </c>
      <c r="Z29" s="73"/>
      <c r="AA29" s="74">
        <f>SUM(B29:Z29)</f>
        <v>17336</v>
      </c>
    </row>
    <row r="30" spans="1:27" ht="24.95" customHeight="1" x14ac:dyDescent="0.2">
      <c r="A30" s="75" t="s">
        <v>24</v>
      </c>
      <c r="B30" s="76">
        <v>5958.8159999999998</v>
      </c>
      <c r="C30" s="77">
        <v>5649.65</v>
      </c>
      <c r="D30" s="77">
        <v>5430.326</v>
      </c>
      <c r="E30" s="77">
        <v>5281.634</v>
      </c>
      <c r="F30" s="77">
        <v>5216.7449999999999</v>
      </c>
      <c r="G30" s="77">
        <v>5119.8239999999996</v>
      </c>
      <c r="H30" s="77">
        <v>5212.8180000000002</v>
      </c>
      <c r="I30" s="77">
        <v>5660.2749999999996</v>
      </c>
      <c r="J30" s="77">
        <v>6077.6279999999997</v>
      </c>
      <c r="K30" s="77">
        <v>6540.9120000000003</v>
      </c>
      <c r="L30" s="77">
        <v>7064.6869999999999</v>
      </c>
      <c r="M30" s="77">
        <v>7381.5330000000004</v>
      </c>
      <c r="N30" s="77">
        <v>7536.1570000000002</v>
      </c>
      <c r="O30" s="77">
        <v>7576.1459999999997</v>
      </c>
      <c r="P30" s="77">
        <v>7526.5649999999996</v>
      </c>
      <c r="Q30" s="77">
        <v>7522.8789999999999</v>
      </c>
      <c r="R30" s="77">
        <v>7550.7030000000004</v>
      </c>
      <c r="S30" s="77">
        <v>7350.71</v>
      </c>
      <c r="T30" s="77">
        <v>7240.2650000000003</v>
      </c>
      <c r="U30" s="77">
        <v>7151.1559999999999</v>
      </c>
      <c r="V30" s="77">
        <v>7248.5010000000002</v>
      </c>
      <c r="W30" s="77">
        <v>7186.7449999999999</v>
      </c>
      <c r="X30" s="77">
        <v>6858.982</v>
      </c>
      <c r="Y30" s="77">
        <v>6588.3310000000001</v>
      </c>
      <c r="Z30" s="78"/>
      <c r="AA30" s="79">
        <f>SUM(B30:Z30)</f>
        <v>157931.98799999998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6601.8159999999998</v>
      </c>
      <c r="C32" s="62">
        <f t="shared" ref="C32:Z32" si="4">IF(LEN(C$2)&gt;0,SUM(C29:C31),"")</f>
        <v>6271.65</v>
      </c>
      <c r="D32" s="62">
        <f t="shared" si="4"/>
        <v>6039.326</v>
      </c>
      <c r="E32" s="62">
        <f t="shared" si="4"/>
        <v>5877.634</v>
      </c>
      <c r="F32" s="62">
        <f t="shared" si="4"/>
        <v>5791.2449999999999</v>
      </c>
      <c r="G32" s="62">
        <f t="shared" si="4"/>
        <v>5697.3239999999996</v>
      </c>
      <c r="H32" s="62">
        <f t="shared" si="4"/>
        <v>5825.3180000000002</v>
      </c>
      <c r="I32" s="62">
        <f t="shared" si="4"/>
        <v>6310.2749999999996</v>
      </c>
      <c r="J32" s="62">
        <f t="shared" si="4"/>
        <v>6824.6279999999997</v>
      </c>
      <c r="K32" s="62">
        <f t="shared" si="4"/>
        <v>7342.9120000000003</v>
      </c>
      <c r="L32" s="62">
        <f t="shared" si="4"/>
        <v>7891.6869999999999</v>
      </c>
      <c r="M32" s="62">
        <f t="shared" si="4"/>
        <v>8235.0329999999994</v>
      </c>
      <c r="N32" s="62">
        <f t="shared" si="4"/>
        <v>8419.1569999999992</v>
      </c>
      <c r="O32" s="62">
        <f t="shared" si="4"/>
        <v>8456.6460000000006</v>
      </c>
      <c r="P32" s="62">
        <f t="shared" si="4"/>
        <v>8356.5649999999987</v>
      </c>
      <c r="Q32" s="62">
        <f t="shared" si="4"/>
        <v>8308.8790000000008</v>
      </c>
      <c r="R32" s="62">
        <f t="shared" si="4"/>
        <v>8313.7030000000013</v>
      </c>
      <c r="S32" s="62">
        <f t="shared" si="4"/>
        <v>8083.71</v>
      </c>
      <c r="T32" s="62">
        <f t="shared" si="4"/>
        <v>8001.2650000000003</v>
      </c>
      <c r="U32" s="62">
        <f t="shared" si="4"/>
        <v>7916.6559999999999</v>
      </c>
      <c r="V32" s="62">
        <f t="shared" si="4"/>
        <v>7999.0010000000002</v>
      </c>
      <c r="W32" s="62">
        <f t="shared" si="4"/>
        <v>7916.2449999999999</v>
      </c>
      <c r="X32" s="62">
        <f t="shared" si="4"/>
        <v>7558.982</v>
      </c>
      <c r="Y32" s="62">
        <f t="shared" si="4"/>
        <v>7228.3310000000001</v>
      </c>
      <c r="Z32" s="63" t="str">
        <f t="shared" si="4"/>
        <v/>
      </c>
      <c r="AA32" s="64">
        <f>SUM(AA29:AA31)</f>
        <v>175267.98799999998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180</v>
      </c>
      <c r="D35" s="95">
        <v>180</v>
      </c>
      <c r="E35" s="95">
        <v>180</v>
      </c>
      <c r="F35" s="95">
        <v>180</v>
      </c>
      <c r="G35" s="95">
        <v>180</v>
      </c>
      <c r="H35" s="95">
        <v>180</v>
      </c>
      <c r="I35" s="95">
        <v>180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180</v>
      </c>
      <c r="S35" s="95">
        <v>200</v>
      </c>
      <c r="T35" s="95">
        <v>180</v>
      </c>
      <c r="U35" s="95">
        <v>161</v>
      </c>
      <c r="V35" s="95">
        <v>120</v>
      </c>
      <c r="W35" s="95">
        <v>125</v>
      </c>
      <c r="X35" s="95">
        <v>123</v>
      </c>
      <c r="Y35" s="95">
        <v>144</v>
      </c>
      <c r="Z35" s="96"/>
      <c r="AA35" s="74">
        <f t="shared" ref="AA35:AA40" si="5">SUM(B35:Z35)</f>
        <v>4293</v>
      </c>
    </row>
    <row r="36" spans="1:27" ht="24.95" customHeight="1" x14ac:dyDescent="0.2">
      <c r="A36" s="97" t="s">
        <v>42</v>
      </c>
      <c r="B36" s="98">
        <v>125</v>
      </c>
      <c r="C36" s="99">
        <v>138</v>
      </c>
      <c r="D36" s="99">
        <v>115</v>
      </c>
      <c r="E36" s="99">
        <v>90</v>
      </c>
      <c r="F36" s="99">
        <v>93</v>
      </c>
      <c r="G36" s="99">
        <v>83</v>
      </c>
      <c r="H36" s="99">
        <v>98</v>
      </c>
      <c r="I36" s="99">
        <v>81</v>
      </c>
      <c r="J36" s="99">
        <v>74</v>
      </c>
      <c r="K36" s="99">
        <v>95</v>
      </c>
      <c r="L36" s="99">
        <v>107</v>
      </c>
      <c r="M36" s="99">
        <v>92</v>
      </c>
      <c r="N36" s="99">
        <v>83</v>
      </c>
      <c r="O36" s="99">
        <v>76</v>
      </c>
      <c r="P36" s="99">
        <v>69</v>
      </c>
      <c r="Q36" s="99">
        <v>67</v>
      </c>
      <c r="R36" s="99">
        <v>152</v>
      </c>
      <c r="S36" s="99">
        <v>156</v>
      </c>
      <c r="T36" s="99">
        <v>107</v>
      </c>
      <c r="U36" s="99">
        <v>101</v>
      </c>
      <c r="V36" s="99">
        <v>95</v>
      </c>
      <c r="W36" s="99">
        <v>101</v>
      </c>
      <c r="X36" s="99">
        <v>100</v>
      </c>
      <c r="Y36" s="99">
        <v>85</v>
      </c>
      <c r="Z36" s="100"/>
      <c r="AA36" s="79">
        <f t="shared" si="5"/>
        <v>2383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171</v>
      </c>
      <c r="G37" s="99">
        <v>341.4</v>
      </c>
      <c r="H37" s="99">
        <v>714</v>
      </c>
      <c r="I37" s="99"/>
      <c r="J37" s="99">
        <v>152</v>
      </c>
      <c r="K37" s="99">
        <v>475.6</v>
      </c>
      <c r="L37" s="99">
        <v>800</v>
      </c>
      <c r="M37" s="99">
        <v>451.5</v>
      </c>
      <c r="N37" s="99"/>
      <c r="O37" s="99"/>
      <c r="P37" s="99"/>
      <c r="Q37" s="99"/>
      <c r="R37" s="99"/>
      <c r="S37" s="99"/>
      <c r="T37" s="99"/>
      <c r="U37" s="99">
        <v>174.9</v>
      </c>
      <c r="V37" s="99"/>
      <c r="W37" s="99"/>
      <c r="X37" s="99"/>
      <c r="Y37" s="99"/>
      <c r="Z37" s="100"/>
      <c r="AA37" s="79">
        <f t="shared" si="5"/>
        <v>3280.4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108.614</v>
      </c>
      <c r="K38" s="99">
        <v>120</v>
      </c>
      <c r="L38" s="99">
        <v>146</v>
      </c>
      <c r="M38" s="99">
        <v>146</v>
      </c>
      <c r="N38" s="99">
        <v>101</v>
      </c>
      <c r="O38" s="99">
        <v>166</v>
      </c>
      <c r="P38" s="99">
        <v>166</v>
      </c>
      <c r="Q38" s="99">
        <v>180</v>
      </c>
      <c r="R38" s="99">
        <v>201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1334.614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/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9000</v>
      </c>
    </row>
    <row r="40" spans="1:27" ht="30" customHeight="1" thickBot="1" x14ac:dyDescent="0.25">
      <c r="A40" s="86" t="s">
        <v>46</v>
      </c>
      <c r="B40" s="87">
        <f>IF(LEN(B$2)&gt;0,SUM(B35:B39),"")</f>
        <v>825</v>
      </c>
      <c r="C40" s="88">
        <f t="shared" ref="C40:Z40" si="6">IF(LEN(C$2)&gt;0,SUM(C35:C39),"")</f>
        <v>818</v>
      </c>
      <c r="D40" s="88">
        <f t="shared" si="6"/>
        <v>795</v>
      </c>
      <c r="E40" s="88">
        <f t="shared" si="6"/>
        <v>770</v>
      </c>
      <c r="F40" s="88">
        <f t="shared" si="6"/>
        <v>944</v>
      </c>
      <c r="G40" s="88">
        <f t="shared" si="6"/>
        <v>1104.4000000000001</v>
      </c>
      <c r="H40" s="88">
        <f t="shared" si="6"/>
        <v>1492</v>
      </c>
      <c r="I40" s="88">
        <f t="shared" si="6"/>
        <v>761</v>
      </c>
      <c r="J40" s="88">
        <f t="shared" si="6"/>
        <v>1034.614</v>
      </c>
      <c r="K40" s="88">
        <f t="shared" si="6"/>
        <v>1390.6</v>
      </c>
      <c r="L40" s="88">
        <f t="shared" si="6"/>
        <v>1253</v>
      </c>
      <c r="M40" s="88">
        <f t="shared" si="6"/>
        <v>889.5</v>
      </c>
      <c r="N40" s="88">
        <f t="shared" si="6"/>
        <v>384</v>
      </c>
      <c r="O40" s="88">
        <f t="shared" si="6"/>
        <v>442</v>
      </c>
      <c r="P40" s="88">
        <f t="shared" si="6"/>
        <v>435</v>
      </c>
      <c r="Q40" s="88">
        <f t="shared" si="6"/>
        <v>447</v>
      </c>
      <c r="R40" s="88">
        <f t="shared" si="6"/>
        <v>1033</v>
      </c>
      <c r="S40" s="88">
        <f t="shared" si="6"/>
        <v>856</v>
      </c>
      <c r="T40" s="88">
        <f t="shared" si="6"/>
        <v>787</v>
      </c>
      <c r="U40" s="88">
        <f t="shared" si="6"/>
        <v>936.9</v>
      </c>
      <c r="V40" s="88">
        <f t="shared" si="6"/>
        <v>715</v>
      </c>
      <c r="W40" s="88">
        <f t="shared" si="6"/>
        <v>726</v>
      </c>
      <c r="X40" s="88">
        <f t="shared" si="6"/>
        <v>723</v>
      </c>
      <c r="Y40" s="88">
        <f t="shared" si="6"/>
        <v>729</v>
      </c>
      <c r="Z40" s="89" t="str">
        <f t="shared" si="6"/>
        <v/>
      </c>
      <c r="AA40" s="90">
        <f t="shared" si="5"/>
        <v>20291.014000000003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171</v>
      </c>
      <c r="G45" s="99">
        <v>341.4</v>
      </c>
      <c r="H45" s="99">
        <v>714</v>
      </c>
      <c r="I45" s="99"/>
      <c r="J45" s="99">
        <v>152</v>
      </c>
      <c r="K45" s="99">
        <v>475.6</v>
      </c>
      <c r="L45" s="99">
        <v>800</v>
      </c>
      <c r="M45" s="99">
        <v>451.5</v>
      </c>
      <c r="N45" s="99"/>
      <c r="O45" s="99"/>
      <c r="P45" s="99"/>
      <c r="Q45" s="99"/>
      <c r="R45" s="99"/>
      <c r="S45" s="99"/>
      <c r="T45" s="99"/>
      <c r="U45" s="99">
        <v>174.9</v>
      </c>
      <c r="V45" s="99"/>
      <c r="W45" s="99"/>
      <c r="X45" s="99"/>
      <c r="Y45" s="99"/>
      <c r="Z45" s="100"/>
      <c r="AA45" s="79">
        <f t="shared" si="7"/>
        <v>3280.4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/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9000</v>
      </c>
    </row>
    <row r="48" spans="1:27" ht="24.95" customHeight="1" x14ac:dyDescent="0.2">
      <c r="A48" s="85" t="s">
        <v>48</v>
      </c>
      <c r="B48" s="98">
        <v>132</v>
      </c>
      <c r="C48" s="99">
        <v>110</v>
      </c>
      <c r="D48" s="99">
        <v>97</v>
      </c>
      <c r="E48" s="99">
        <v>83</v>
      </c>
      <c r="F48" s="99">
        <v>79</v>
      </c>
      <c r="G48" s="99">
        <v>84</v>
      </c>
      <c r="H48" s="99">
        <v>119</v>
      </c>
      <c r="I48" s="99">
        <v>148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116</v>
      </c>
      <c r="Z48" s="100"/>
      <c r="AA48" s="79">
        <f t="shared" si="7"/>
        <v>3218</v>
      </c>
    </row>
    <row r="49" spans="1:27" ht="30" customHeight="1" thickBot="1" x14ac:dyDescent="0.25">
      <c r="A49" s="86" t="s">
        <v>49</v>
      </c>
      <c r="B49" s="87">
        <f>IF(LEN(B$2)&gt;0,SUM(B43:B48),"")</f>
        <v>632</v>
      </c>
      <c r="C49" s="88">
        <f t="shared" ref="C49:Z49" si="8">IF(LEN(C$2)&gt;0,SUM(C43:C48),"")</f>
        <v>610</v>
      </c>
      <c r="D49" s="88">
        <f t="shared" si="8"/>
        <v>597</v>
      </c>
      <c r="E49" s="88">
        <f t="shared" si="8"/>
        <v>583</v>
      </c>
      <c r="F49" s="88">
        <f t="shared" si="8"/>
        <v>750</v>
      </c>
      <c r="G49" s="88">
        <f t="shared" si="8"/>
        <v>925.4</v>
      </c>
      <c r="H49" s="88">
        <f t="shared" si="8"/>
        <v>1333</v>
      </c>
      <c r="I49" s="88">
        <f t="shared" si="8"/>
        <v>648</v>
      </c>
      <c r="J49" s="88">
        <f t="shared" si="8"/>
        <v>802</v>
      </c>
      <c r="K49" s="88">
        <f t="shared" si="8"/>
        <v>1125.5999999999999</v>
      </c>
      <c r="L49" s="88">
        <f t="shared" si="8"/>
        <v>950</v>
      </c>
      <c r="M49" s="88">
        <f t="shared" si="8"/>
        <v>601.5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650</v>
      </c>
      <c r="S49" s="88">
        <f t="shared" si="8"/>
        <v>650</v>
      </c>
      <c r="T49" s="88">
        <f t="shared" si="8"/>
        <v>650</v>
      </c>
      <c r="U49" s="88">
        <f t="shared" si="8"/>
        <v>824.9</v>
      </c>
      <c r="V49" s="88">
        <f t="shared" si="8"/>
        <v>650</v>
      </c>
      <c r="W49" s="88">
        <f t="shared" si="8"/>
        <v>650</v>
      </c>
      <c r="X49" s="88">
        <f t="shared" si="8"/>
        <v>650</v>
      </c>
      <c r="Y49" s="88">
        <f t="shared" si="8"/>
        <v>616</v>
      </c>
      <c r="Z49" s="89" t="str">
        <f t="shared" si="8"/>
        <v/>
      </c>
      <c r="AA49" s="90">
        <f t="shared" si="7"/>
        <v>15498.4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7101.8159999999998</v>
      </c>
      <c r="C52" s="88">
        <f t="shared" ref="C52:Z52" si="10">IF(LEN(C$2)&gt;0,SUM(C10:C15)+C26+C40,"")</f>
        <v>6771.65</v>
      </c>
      <c r="D52" s="88">
        <f t="shared" si="10"/>
        <v>6539.3259999999991</v>
      </c>
      <c r="E52" s="88">
        <f t="shared" si="10"/>
        <v>6377.634</v>
      </c>
      <c r="F52" s="88">
        <f t="shared" si="10"/>
        <v>6462.2449999999999</v>
      </c>
      <c r="G52" s="88">
        <f t="shared" si="10"/>
        <v>6538.7240000000002</v>
      </c>
      <c r="H52" s="88">
        <f t="shared" si="10"/>
        <v>7039.3179999999993</v>
      </c>
      <c r="I52" s="88">
        <f t="shared" si="10"/>
        <v>6810.2749999999996</v>
      </c>
      <c r="J52" s="88">
        <f t="shared" si="10"/>
        <v>7476.6280000000006</v>
      </c>
      <c r="K52" s="88">
        <f t="shared" si="10"/>
        <v>8318.5120000000006</v>
      </c>
      <c r="L52" s="88">
        <f t="shared" si="10"/>
        <v>8691.6870000000017</v>
      </c>
      <c r="M52" s="88">
        <f t="shared" si="10"/>
        <v>8686.5329999999994</v>
      </c>
      <c r="N52" s="88">
        <f t="shared" si="10"/>
        <v>8419.1569999999992</v>
      </c>
      <c r="O52" s="88">
        <f t="shared" si="10"/>
        <v>8456.6460000000006</v>
      </c>
      <c r="P52" s="88">
        <f t="shared" si="10"/>
        <v>8356.5650000000005</v>
      </c>
      <c r="Q52" s="88">
        <f t="shared" si="10"/>
        <v>8308.8790000000008</v>
      </c>
      <c r="R52" s="88">
        <f t="shared" si="10"/>
        <v>8813.7030000000013</v>
      </c>
      <c r="S52" s="88">
        <f t="shared" si="10"/>
        <v>8583.7099999999991</v>
      </c>
      <c r="T52" s="88">
        <f t="shared" si="10"/>
        <v>8501.2649999999994</v>
      </c>
      <c r="U52" s="88">
        <f t="shared" si="10"/>
        <v>8591.5560000000005</v>
      </c>
      <c r="V52" s="88">
        <f t="shared" si="10"/>
        <v>8499.0010000000002</v>
      </c>
      <c r="W52" s="88">
        <f t="shared" si="10"/>
        <v>8416.2450000000008</v>
      </c>
      <c r="X52" s="88">
        <f t="shared" si="10"/>
        <v>8058.982</v>
      </c>
      <c r="Y52" s="88">
        <f t="shared" si="10"/>
        <v>7728.3310000000001</v>
      </c>
      <c r="Z52" s="89" t="str">
        <f t="shared" si="10"/>
        <v/>
      </c>
      <c r="AA52" s="104">
        <f>SUM(B52:Z52)</f>
        <v>187548.38799999998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-116.79999999999995</v>
      </c>
      <c r="C4" s="18">
        <v>131.10000000000002</v>
      </c>
      <c r="D4" s="18">
        <v>282.8</v>
      </c>
      <c r="E4" s="18">
        <v>495.3</v>
      </c>
      <c r="F4" s="18">
        <v>671</v>
      </c>
      <c r="G4" s="18">
        <v>841.4</v>
      </c>
      <c r="H4" s="18">
        <v>1214</v>
      </c>
      <c r="I4" s="18">
        <v>446</v>
      </c>
      <c r="J4" s="18">
        <v>652</v>
      </c>
      <c r="K4" s="18">
        <v>975.6</v>
      </c>
      <c r="L4" s="18">
        <v>800</v>
      </c>
      <c r="M4" s="18">
        <v>451.5</v>
      </c>
      <c r="N4" s="18">
        <v>-88.3</v>
      </c>
      <c r="O4" s="18">
        <v>-1332</v>
      </c>
      <c r="P4" s="18">
        <v>-1328</v>
      </c>
      <c r="Q4" s="18">
        <v>-1028.3</v>
      </c>
      <c r="R4" s="18">
        <v>-210.39999999999998</v>
      </c>
      <c r="S4" s="18">
        <v>-783.3</v>
      </c>
      <c r="T4" s="18">
        <v>353.5</v>
      </c>
      <c r="U4" s="18">
        <v>674.9</v>
      </c>
      <c r="V4" s="18">
        <v>405.6</v>
      </c>
      <c r="W4" s="18">
        <v>403.5</v>
      </c>
      <c r="X4" s="18">
        <v>96.300000000000011</v>
      </c>
      <c r="Y4" s="18">
        <v>127.19999999999999</v>
      </c>
      <c r="Z4" s="19"/>
      <c r="AA4" s="111">
        <f>SUM(B4:Z4)</f>
        <v>4134.6000000000004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113.94</v>
      </c>
      <c r="C7" s="117">
        <v>107.14</v>
      </c>
      <c r="D7" s="117">
        <v>105.43</v>
      </c>
      <c r="E7" s="117">
        <v>103.55</v>
      </c>
      <c r="F7" s="117">
        <v>100.56</v>
      </c>
      <c r="G7" s="117">
        <v>96.96</v>
      </c>
      <c r="H7" s="117">
        <v>91.97</v>
      </c>
      <c r="I7" s="117">
        <v>77.05</v>
      </c>
      <c r="J7" s="117">
        <v>18.190000000000001</v>
      </c>
      <c r="K7" s="117">
        <v>8.44</v>
      </c>
      <c r="L7" s="117">
        <v>0</v>
      </c>
      <c r="M7" s="117">
        <v>0.01</v>
      </c>
      <c r="N7" s="117">
        <v>0</v>
      </c>
      <c r="O7" s="117">
        <v>0</v>
      </c>
      <c r="P7" s="117">
        <v>0</v>
      </c>
      <c r="Q7" s="117">
        <v>0</v>
      </c>
      <c r="R7" s="117">
        <v>2.23</v>
      </c>
      <c r="S7" s="117">
        <v>67.75</v>
      </c>
      <c r="T7" s="117">
        <v>105.87</v>
      </c>
      <c r="U7" s="117">
        <v>114.11</v>
      </c>
      <c r="V7" s="117">
        <v>125.58</v>
      </c>
      <c r="W7" s="117">
        <v>128.6</v>
      </c>
      <c r="X7" s="117">
        <v>126.94</v>
      </c>
      <c r="Y7" s="117">
        <v>116.15</v>
      </c>
      <c r="Z7" s="118"/>
      <c r="AA7" s="119">
        <f>IF(SUM(B7:Z7)&lt;&gt;0,AVERAGEIF(B7:Z7,"&lt;&gt;"""),"")</f>
        <v>67.102916666666673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616.79999999999995</v>
      </c>
      <c r="C13" s="129">
        <v>368.9</v>
      </c>
      <c r="D13" s="129">
        <v>217.2</v>
      </c>
      <c r="E13" s="129">
        <v>4.7</v>
      </c>
      <c r="F13" s="129"/>
      <c r="G13" s="129"/>
      <c r="H13" s="129"/>
      <c r="I13" s="129">
        <v>54</v>
      </c>
      <c r="J13" s="129"/>
      <c r="K13" s="129"/>
      <c r="L13" s="129"/>
      <c r="M13" s="129"/>
      <c r="N13" s="129">
        <v>88.3</v>
      </c>
      <c r="O13" s="129">
        <v>1332</v>
      </c>
      <c r="P13" s="129">
        <v>1328</v>
      </c>
      <c r="Q13" s="129">
        <v>1028.3</v>
      </c>
      <c r="R13" s="129">
        <v>710.4</v>
      </c>
      <c r="S13" s="129">
        <v>1283.3</v>
      </c>
      <c r="T13" s="129">
        <v>146.5</v>
      </c>
      <c r="U13" s="129"/>
      <c r="V13" s="129">
        <v>94.4</v>
      </c>
      <c r="W13" s="129">
        <v>96.5</v>
      </c>
      <c r="X13" s="129">
        <v>403.7</v>
      </c>
      <c r="Y13" s="130">
        <v>372.8</v>
      </c>
      <c r="Z13" s="131"/>
      <c r="AA13" s="132">
        <f t="shared" si="0"/>
        <v>8145.7999999999993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616.79999999999995</v>
      </c>
      <c r="C16" s="135">
        <f t="shared" si="1"/>
        <v>368.9</v>
      </c>
      <c r="D16" s="135">
        <f t="shared" si="1"/>
        <v>217.2</v>
      </c>
      <c r="E16" s="135">
        <f t="shared" si="1"/>
        <v>4.7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54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88.3</v>
      </c>
      <c r="O16" s="135">
        <f t="shared" si="1"/>
        <v>1332</v>
      </c>
      <c r="P16" s="135">
        <f t="shared" si="1"/>
        <v>1328</v>
      </c>
      <c r="Q16" s="135">
        <f t="shared" si="1"/>
        <v>1028.3</v>
      </c>
      <c r="R16" s="135">
        <f t="shared" si="1"/>
        <v>710.4</v>
      </c>
      <c r="S16" s="135">
        <f t="shared" si="1"/>
        <v>1283.3</v>
      </c>
      <c r="T16" s="135">
        <f t="shared" si="1"/>
        <v>146.5</v>
      </c>
      <c r="U16" s="135">
        <f t="shared" si="1"/>
        <v>0</v>
      </c>
      <c r="V16" s="135">
        <f t="shared" si="1"/>
        <v>94.4</v>
      </c>
      <c r="W16" s="135">
        <f t="shared" si="1"/>
        <v>96.5</v>
      </c>
      <c r="X16" s="135">
        <f t="shared" si="1"/>
        <v>403.7</v>
      </c>
      <c r="Y16" s="135">
        <f t="shared" si="1"/>
        <v>372.8</v>
      </c>
      <c r="Z16" s="136" t="str">
        <f t="shared" si="1"/>
        <v/>
      </c>
      <c r="AA16" s="90">
        <f t="shared" si="0"/>
        <v>8145.7999999999993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171</v>
      </c>
      <c r="G21" s="129">
        <v>341.4</v>
      </c>
      <c r="H21" s="129">
        <v>714</v>
      </c>
      <c r="I21" s="129"/>
      <c r="J21" s="129">
        <v>152</v>
      </c>
      <c r="K21" s="129">
        <v>475.6</v>
      </c>
      <c r="L21" s="129">
        <v>800</v>
      </c>
      <c r="M21" s="129">
        <v>451.5</v>
      </c>
      <c r="N21" s="129"/>
      <c r="O21" s="129"/>
      <c r="P21" s="129"/>
      <c r="Q21" s="129"/>
      <c r="R21" s="129"/>
      <c r="S21" s="129"/>
      <c r="T21" s="129"/>
      <c r="U21" s="129">
        <v>174.9</v>
      </c>
      <c r="V21" s="129"/>
      <c r="W21" s="129"/>
      <c r="X21" s="129"/>
      <c r="Y21" s="130"/>
      <c r="Z21" s="131"/>
      <c r="AA21" s="132">
        <f t="shared" si="2"/>
        <v>3280.4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/>
      <c r="M23" s="133"/>
      <c r="N23" s="133"/>
      <c r="O23" s="133"/>
      <c r="P23" s="133"/>
      <c r="Q23" s="133"/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671</v>
      </c>
      <c r="G24" s="135">
        <f t="shared" si="3"/>
        <v>841.4</v>
      </c>
      <c r="H24" s="135">
        <f t="shared" si="3"/>
        <v>1214</v>
      </c>
      <c r="I24" s="135">
        <f t="shared" si="3"/>
        <v>500</v>
      </c>
      <c r="J24" s="135">
        <f t="shared" si="3"/>
        <v>652</v>
      </c>
      <c r="K24" s="135">
        <f t="shared" si="3"/>
        <v>975.6</v>
      </c>
      <c r="L24" s="135">
        <f t="shared" si="3"/>
        <v>800</v>
      </c>
      <c r="M24" s="135">
        <f t="shared" si="3"/>
        <v>451.5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674.9</v>
      </c>
      <c r="V24" s="135">
        <f t="shared" si="3"/>
        <v>500</v>
      </c>
      <c r="W24" s="135">
        <f t="shared" si="3"/>
        <v>500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12280.4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2025-07-12T11:12:40Z</dcterms:created>
  <dcterms:modified xsi:type="dcterms:W3CDTF">2025-07-12T11:12:42Z</dcterms:modified>
</cp:coreProperties>
</file>