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<sst xmlns="http://schemas.openxmlformats.org/spreadsheetml/2006/main" count="119" uniqueCount="54">
  <si>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08/08/2025 23:28:02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</si>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</sst>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609-4D30-9F8C-0FA650836DB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609-4D30-9F8C-0FA650836DB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609-4D30-9F8C-0FA650836DB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6">
                  <c:v>23.731999999999999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09-4D30-9F8C-0FA650836DB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609-4D30-9F8C-0FA650836DB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609-4D30-9F8C-0FA650836DB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609-4D30-9F8C-0FA650836DB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609-4D30-9F8C-0FA650836DB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609-4D30-9F8C-0FA650836DB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6">
                  <c:v>128</c:v>
                </c:pt>
                <c:pt idx="7">
                  <c:v>8.3320000000000007</c:v>
                </c:pt>
                <c:pt idx="17">
                  <c:v>0.79400000000000004</c:v>
                </c:pt>
                <c:pt idx="19">
                  <c:v>39.853999999999999</c:v>
                </c:pt>
                <c:pt idx="20">
                  <c:v>40.624000000000002</c:v>
                </c:pt>
                <c:pt idx="21">
                  <c:v>45.762999999999998</c:v>
                </c:pt>
                <c:pt idx="22">
                  <c:v>83.305000000000007</c:v>
                </c:pt>
                <c:pt idx="23">
                  <c:v>13.218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09-4D30-9F8C-0FA650836DB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157.5</c:v>
                </c:pt>
                <c:pt idx="1">
                  <c:v>158.69999999999999</c:v>
                </c:pt>
                <c:pt idx="2">
                  <c:v>186.2</c:v>
                </c:pt>
                <c:pt idx="3">
                  <c:v>151.5</c:v>
                </c:pt>
                <c:pt idx="4">
                  <c:v>164.1</c:v>
                </c:pt>
                <c:pt idx="5">
                  <c:v>160.80000000000001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52.7</c:v>
                </c:pt>
                <c:pt idx="16">
                  <c:v>0</c:v>
                </c:pt>
                <c:pt idx="17">
                  <c:v>87.1</c:v>
                </c:pt>
                <c:pt idx="18">
                  <c:v>57.8</c:v>
                </c:pt>
                <c:pt idx="19">
                  <c:v>5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27.1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09-4D30-9F8C-0FA650836DB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7">
                  <c:v>94.769000000000005</c:v>
                </c:pt>
                <c:pt idx="8">
                  <c:v>130.00400000000002</c:v>
                </c:pt>
                <c:pt idx="9">
                  <c:v>153.10500000000002</c:v>
                </c:pt>
                <c:pt idx="10">
                  <c:v>167.52100000000002</c:v>
                </c:pt>
                <c:pt idx="11">
                  <c:v>135.56399999999999</c:v>
                </c:pt>
                <c:pt idx="12">
                  <c:v>374.53300000000002</c:v>
                </c:pt>
                <c:pt idx="13">
                  <c:v>369.47</c:v>
                </c:pt>
                <c:pt idx="14">
                  <c:v>147.44200000000001</c:v>
                </c:pt>
                <c:pt idx="15">
                  <c:v>94.125</c:v>
                </c:pt>
                <c:pt idx="16">
                  <c:v>26.677</c:v>
                </c:pt>
                <c:pt idx="17">
                  <c:v>4.8000000000000001E-2</c:v>
                </c:pt>
                <c:pt idx="18">
                  <c:v>22.295000000000002</c:v>
                </c:pt>
                <c:pt idx="19">
                  <c:v>0.24299999999999999</c:v>
                </c:pt>
                <c:pt idx="20">
                  <c:v>0.309</c:v>
                </c:pt>
                <c:pt idx="21">
                  <c:v>0.34599999999999997</c:v>
                </c:pt>
                <c:pt idx="22">
                  <c:v>0.45600000000000002</c:v>
                </c:pt>
                <c:pt idx="23">
                  <c:v>0.25900000000000001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09-4D30-9F8C-0FA650836DB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609-4D30-9F8C-0FA650836DB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609-4D30-9F8C-0FA650836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96.95</c:v>
                </c:pt>
                <c:pt idx="1">
                  <c:v>94</c:v>
                </c:pt>
                <c:pt idx="2">
                  <c:v>90.68</c:v>
                </c:pt>
                <c:pt idx="3">
                  <c:v>89.34</c:v>
                </c:pt>
                <c:pt idx="4">
                  <c:v>88</c:v>
                </c:pt>
                <c:pt idx="5">
                  <c:v>90.59</c:v>
                </c:pt>
                <c:pt idx="6">
                  <c:v>83.85</c:v>
                </c:pt>
                <c:pt idx="7">
                  <c:v>90.49</c:v>
                </c:pt>
                <c:pt idx="8">
                  <c:v>-10.01</c:v>
                </c:pt>
                <c:pt idx="9">
                  <c:v>-17.09</c:v>
                </c:pt>
                <c:pt idx="10">
                  <c:v>-25</c:v>
                </c:pt>
                <c:pt idx="11">
                  <c:v>-10</c:v>
                </c:pt>
                <c:pt idx="12">
                  <c:v>-2.65</c:v>
                </c:pt>
                <c:pt idx="13">
                  <c:v>-11</c:v>
                </c:pt>
                <c:pt idx="14">
                  <c:v>-9.6</c:v>
                </c:pt>
                <c:pt idx="15">
                  <c:v>-4.1900000000000004</c:v>
                </c:pt>
                <c:pt idx="16">
                  <c:v>0.01</c:v>
                </c:pt>
                <c:pt idx="17">
                  <c:v>64.569999999999993</c:v>
                </c:pt>
                <c:pt idx="18">
                  <c:v>122.99</c:v>
                </c:pt>
                <c:pt idx="19">
                  <c:v>112.79</c:v>
                </c:pt>
                <c:pt idx="20">
                  <c:v>119.89</c:v>
                </c:pt>
                <c:pt idx="21">
                  <c:v>121.2</c:v>
                </c:pt>
                <c:pt idx="22">
                  <c:v>111.51</c:v>
                </c:pt>
                <c:pt idx="23">
                  <c:v>94.79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09-4D30-9F8C-0FA650836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57-4048-9D3A-ADD1A60174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3.75</c:v>
                </c:pt>
                <c:pt idx="8">
                  <c:v>3.75</c:v>
                </c:pt>
                <c:pt idx="10">
                  <c:v>6.75</c:v>
                </c:pt>
                <c:pt idx="11">
                  <c:v>1.75</c:v>
                </c:pt>
                <c:pt idx="14">
                  <c:v>0.5</c:v>
                </c:pt>
                <c:pt idx="20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57-4048-9D3A-ADD1A60174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3</c:v>
                </c:pt>
                <c:pt idx="3">
                  <c:v>1.4</c:v>
                </c:pt>
                <c:pt idx="4">
                  <c:v>2.9</c:v>
                </c:pt>
                <c:pt idx="5">
                  <c:v>0.75</c:v>
                </c:pt>
                <c:pt idx="11">
                  <c:v>9.7000000000000003E-2</c:v>
                </c:pt>
                <c:pt idx="12">
                  <c:v>0.109</c:v>
                </c:pt>
                <c:pt idx="13">
                  <c:v>0.12</c:v>
                </c:pt>
                <c:pt idx="17">
                  <c:v>0.8</c:v>
                </c:pt>
                <c:pt idx="1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57-4048-9D3A-ADD1A60174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59.076999999999998</c:v>
                </c:pt>
                <c:pt idx="1">
                  <c:v>27.33</c:v>
                </c:pt>
                <c:pt idx="2">
                  <c:v>28.84</c:v>
                </c:pt>
                <c:pt idx="3">
                  <c:v>29.560000000000002</c:v>
                </c:pt>
                <c:pt idx="4">
                  <c:v>28.34</c:v>
                </c:pt>
                <c:pt idx="5">
                  <c:v>22.459999999999997</c:v>
                </c:pt>
                <c:pt idx="6">
                  <c:v>8.0640000000000001</c:v>
                </c:pt>
                <c:pt idx="17">
                  <c:v>19.53</c:v>
                </c:pt>
                <c:pt idx="18">
                  <c:v>22.68</c:v>
                </c:pt>
                <c:pt idx="19">
                  <c:v>23.84</c:v>
                </c:pt>
                <c:pt idx="20">
                  <c:v>25</c:v>
                </c:pt>
                <c:pt idx="21">
                  <c:v>23.84</c:v>
                </c:pt>
                <c:pt idx="22">
                  <c:v>30.81</c:v>
                </c:pt>
                <c:pt idx="23">
                  <c:v>12.616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57-4048-9D3A-ADD1A60174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57-4048-9D3A-ADD1A60174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57-4048-9D3A-ADD1A60174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57-4048-9D3A-ADD1A60174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57-4048-9D3A-ADD1A60174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57-4048-9D3A-ADD1A60174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50</c:v>
                </c:pt>
                <c:pt idx="1">
                  <c:v>20</c:v>
                </c:pt>
                <c:pt idx="2">
                  <c:v>20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57-4048-9D3A-ADD1A601741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103.1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83.4</c:v>
                </c:pt>
                <c:pt idx="12">
                  <c:v>324.60000000000002</c:v>
                </c:pt>
                <c:pt idx="13">
                  <c:v>250.1</c:v>
                </c:pt>
                <c:pt idx="14">
                  <c:v>79.2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57-4048-9D3A-ADD1A60174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48.400000000000006</c:v>
                </c:pt>
                <c:pt idx="1">
                  <c:v>108.37100000000001</c:v>
                </c:pt>
                <c:pt idx="2">
                  <c:v>137.333</c:v>
                </c:pt>
                <c:pt idx="3">
                  <c:v>120.49199999999999</c:v>
                </c:pt>
                <c:pt idx="4">
                  <c:v>132.84900000000002</c:v>
                </c:pt>
                <c:pt idx="5">
                  <c:v>117.551</c:v>
                </c:pt>
                <c:pt idx="6">
                  <c:v>116.18600000000001</c:v>
                </c:pt>
                <c:pt idx="8">
                  <c:v>126.25399999999999</c:v>
                </c:pt>
                <c:pt idx="9">
                  <c:v>153.10499999999999</c:v>
                </c:pt>
                <c:pt idx="10">
                  <c:v>160.77100000000002</c:v>
                </c:pt>
                <c:pt idx="11">
                  <c:v>50.317</c:v>
                </c:pt>
                <c:pt idx="12">
                  <c:v>49.84</c:v>
                </c:pt>
                <c:pt idx="13">
                  <c:v>119.28699999999999</c:v>
                </c:pt>
                <c:pt idx="14">
                  <c:v>67.695999999999998</c:v>
                </c:pt>
                <c:pt idx="15">
                  <c:v>146.81699999999998</c:v>
                </c:pt>
                <c:pt idx="16">
                  <c:v>50.408999999999999</c:v>
                </c:pt>
                <c:pt idx="17">
                  <c:v>67.613</c:v>
                </c:pt>
                <c:pt idx="18">
                  <c:v>42.457999999999998</c:v>
                </c:pt>
                <c:pt idx="19">
                  <c:v>21.256999999999998</c:v>
                </c:pt>
                <c:pt idx="20">
                  <c:v>20.133000000000003</c:v>
                </c:pt>
                <c:pt idx="21">
                  <c:v>22.269000000000002</c:v>
                </c:pt>
                <c:pt idx="22">
                  <c:v>25.951000000000001</c:v>
                </c:pt>
                <c:pt idx="23">
                  <c:v>27.943999999999999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57-4048-9D3A-ADD1A60174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57-4048-9D3A-ADD1A60174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57-4048-9D3A-ADD1A6017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96.95</c:v>
                </c:pt>
                <c:pt idx="1">
                  <c:v>94</c:v>
                </c:pt>
                <c:pt idx="2">
                  <c:v>90.68</c:v>
                </c:pt>
                <c:pt idx="3">
                  <c:v>89.34</c:v>
                </c:pt>
                <c:pt idx="4">
                  <c:v>88</c:v>
                </c:pt>
                <c:pt idx="5">
                  <c:v>90.59</c:v>
                </c:pt>
                <c:pt idx="6">
                  <c:v>83.85</c:v>
                </c:pt>
                <c:pt idx="7">
                  <c:v>90.49</c:v>
                </c:pt>
                <c:pt idx="8">
                  <c:v>-10.01</c:v>
                </c:pt>
                <c:pt idx="9">
                  <c:v>-17.09</c:v>
                </c:pt>
                <c:pt idx="10">
                  <c:v>-25</c:v>
                </c:pt>
                <c:pt idx="11">
                  <c:v>-10</c:v>
                </c:pt>
                <c:pt idx="12">
                  <c:v>-2.65</c:v>
                </c:pt>
                <c:pt idx="13">
                  <c:v>-11</c:v>
                </c:pt>
                <c:pt idx="14">
                  <c:v>-9.6</c:v>
                </c:pt>
                <c:pt idx="15">
                  <c:v>-4.1900000000000004</c:v>
                </c:pt>
                <c:pt idx="16">
                  <c:v>0.01</c:v>
                </c:pt>
                <c:pt idx="17">
                  <c:v>64.569999999999993</c:v>
                </c:pt>
                <c:pt idx="18">
                  <c:v>122.99</c:v>
                </c:pt>
                <c:pt idx="19">
                  <c:v>112.79</c:v>
                </c:pt>
                <c:pt idx="20">
                  <c:v>119.89</c:v>
                </c:pt>
                <c:pt idx="21">
                  <c:v>121.2</c:v>
                </c:pt>
                <c:pt idx="22">
                  <c:v>111.51</c:v>
                </c:pt>
                <c:pt idx="23">
                  <c:v>94.79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57-4048-9D3A-ADD1A6017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157.5</v>
      </c>
      <c r="C4" s="18">
        <v>158.69999999999999</v>
      </c>
      <c r="D4" s="18">
        <v>186.2</v>
      </c>
      <c r="E4" s="18">
        <v>151.5</v>
      </c>
      <c r="F4" s="18">
        <v>164.1</v>
      </c>
      <c r="G4" s="18">
        <v>160.80000000000001</v>
      </c>
      <c r="H4" s="18">
        <v>128</v>
      </c>
      <c r="I4" s="18">
        <v>103.101</v>
      </c>
      <c r="J4" s="18">
        <v>130.00400000000002</v>
      </c>
      <c r="K4" s="18">
        <v>153.10500000000002</v>
      </c>
      <c r="L4" s="18">
        <v>167.52100000000002</v>
      </c>
      <c r="M4" s="18">
        <v>135.56399999999999</v>
      </c>
      <c r="N4" s="18">
        <v>374.53300000000002</v>
      </c>
      <c r="O4" s="18">
        <v>369.47</v>
      </c>
      <c r="P4" s="18">
        <v>147.44200000000001</v>
      </c>
      <c r="Q4" s="18">
        <v>146.82499999999999</v>
      </c>
      <c r="R4" s="18">
        <v>50.408999999999999</v>
      </c>
      <c r="S4" s="18">
        <v>87.941999999999993</v>
      </c>
      <c r="T4" s="18">
        <v>80.094999999999999</v>
      </c>
      <c r="U4" s="18">
        <v>45.097000000000001</v>
      </c>
      <c r="V4" s="18">
        <v>45.933</v>
      </c>
      <c r="W4" s="18">
        <v>46.108999999999995</v>
      </c>
      <c r="X4" s="18">
        <v>83.760999999999996</v>
      </c>
      <c r="Y4" s="18">
        <v>40.576999999999998</v>
      </c>
      <c r="Z4" s="19"/>
      <c r="AA4" s="20">
        <f>SUM(B4:Z4)</f>
        <v>3314.2879999999996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96.95</v>
      </c>
      <c r="C7" s="28">
        <v>94</v>
      </c>
      <c r="D7" s="28">
        <v>90.68</v>
      </c>
      <c r="E7" s="28">
        <v>89.34</v>
      </c>
      <c r="F7" s="28">
        <v>88</v>
      </c>
      <c r="G7" s="28">
        <v>90.59</v>
      </c>
      <c r="H7" s="28">
        <v>83.85</v>
      </c>
      <c r="I7" s="28">
        <v>90.49</v>
      </c>
      <c r="J7" s="28">
        <v>-10.01</v>
      </c>
      <c r="K7" s="28">
        <v>-17.09</v>
      </c>
      <c r="L7" s="28">
        <v>-25</v>
      </c>
      <c r="M7" s="28">
        <v>-10</v>
      </c>
      <c r="N7" s="28">
        <v>-2.65</v>
      </c>
      <c r="O7" s="28">
        <v>-11</v>
      </c>
      <c r="P7" s="28">
        <v>-9.6</v>
      </c>
      <c r="Q7" s="28">
        <v>-4.1900000000000004</v>
      </c>
      <c r="R7" s="28">
        <v>0.01</v>
      </c>
      <c r="S7" s="28">
        <v>64.569999999999993</v>
      </c>
      <c r="T7" s="28">
        <v>122.99</v>
      </c>
      <c r="U7" s="28">
        <v>112.79</v>
      </c>
      <c r="V7" s="28">
        <v>119.89</v>
      </c>
      <c r="W7" s="28">
        <v>121.2</v>
      </c>
      <c r="X7" s="28">
        <v>111.51</v>
      </c>
      <c r="Y7" s="28">
        <v>94.79</v>
      </c>
      <c r="Z7" s="29"/>
      <c r="AA7" s="30">
        <f>IF(SUM(B7:Z7)&lt;&gt;0,AVERAGEIF(B7:Z7,"&lt;&gt;"""),"")</f>
        <v>57.587916666666672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128</v>
      </c>
      <c r="I12" s="52">
        <v>8.3320000000000007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0.79400000000000004</v>
      </c>
      <c r="T12" s="52"/>
      <c r="U12" s="52">
        <v>39.853999999999999</v>
      </c>
      <c r="V12" s="52">
        <v>40.624000000000002</v>
      </c>
      <c r="W12" s="52">
        <v>45.762999999999998</v>
      </c>
      <c r="X12" s="52">
        <v>83.305000000000007</v>
      </c>
      <c r="Y12" s="52">
        <v>13.218</v>
      </c>
      <c r="Z12" s="53"/>
      <c r="AA12" s="54">
        <f t="shared" si="0"/>
        <v>359.89000000000004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>
        <v>94.769000000000005</v>
      </c>
      <c r="J14" s="57">
        <v>130.00400000000002</v>
      </c>
      <c r="K14" s="57">
        <v>153.10500000000002</v>
      </c>
      <c r="L14" s="57">
        <v>167.52100000000002</v>
      </c>
      <c r="M14" s="57">
        <v>135.56399999999999</v>
      </c>
      <c r="N14" s="57">
        <v>374.53300000000002</v>
      </c>
      <c r="O14" s="57">
        <v>369.47</v>
      </c>
      <c r="P14" s="57">
        <v>147.44200000000001</v>
      </c>
      <c r="Q14" s="57">
        <v>94.125</v>
      </c>
      <c r="R14" s="57">
        <v>26.677</v>
      </c>
      <c r="S14" s="57">
        <v>4.8000000000000001E-2</v>
      </c>
      <c r="T14" s="57">
        <v>22.295000000000002</v>
      </c>
      <c r="U14" s="57">
        <v>0.24299999999999999</v>
      </c>
      <c r="V14" s="57">
        <v>0.309</v>
      </c>
      <c r="W14" s="57">
        <v>0.34599999999999997</v>
      </c>
      <c r="X14" s="57">
        <v>0.45600000000000002</v>
      </c>
      <c r="Y14" s="57">
        <v>0.25900000000000001</v>
      </c>
      <c r="Z14" s="58"/>
      <c r="AA14" s="59">
        <f t="shared" si="0"/>
        <v>1717.1659999999999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0</v>
      </c>
      <c r="H16" s="62">
        <f t="shared" si="1"/>
        <v>128</v>
      </c>
      <c r="I16" s="62">
        <f t="shared" si="1"/>
        <v>103.101</v>
      </c>
      <c r="J16" s="62">
        <f t="shared" si="1"/>
        <v>130.00400000000002</v>
      </c>
      <c r="K16" s="62">
        <f t="shared" si="1"/>
        <v>153.10500000000002</v>
      </c>
      <c r="L16" s="62">
        <f t="shared" si="1"/>
        <v>167.52100000000002</v>
      </c>
      <c r="M16" s="62">
        <f t="shared" si="1"/>
        <v>135.56399999999999</v>
      </c>
      <c r="N16" s="62">
        <f t="shared" si="1"/>
        <v>374.53300000000002</v>
      </c>
      <c r="O16" s="62">
        <f t="shared" si="1"/>
        <v>369.47</v>
      </c>
      <c r="P16" s="62">
        <f t="shared" si="1"/>
        <v>147.44200000000001</v>
      </c>
      <c r="Q16" s="62">
        <f t="shared" si="1"/>
        <v>94.125</v>
      </c>
      <c r="R16" s="62">
        <f t="shared" si="1"/>
        <v>26.677</v>
      </c>
      <c r="S16" s="62">
        <f t="shared" si="1"/>
        <v>0.84200000000000008</v>
      </c>
      <c r="T16" s="62">
        <f t="shared" si="1"/>
        <v>22.295000000000002</v>
      </c>
      <c r="U16" s="62">
        <f t="shared" si="1"/>
        <v>40.097000000000001</v>
      </c>
      <c r="V16" s="62">
        <f t="shared" si="1"/>
        <v>40.933</v>
      </c>
      <c r="W16" s="62">
        <f t="shared" si="1"/>
        <v>46.108999999999995</v>
      </c>
      <c r="X16" s="62">
        <f t="shared" si="1"/>
        <v>83.76100000000001</v>
      </c>
      <c r="Y16" s="62">
        <f t="shared" si="1"/>
        <v>13.477</v>
      </c>
      <c r="Z16" s="63" t="str">
        <f t="shared" si="1"/>
        <v/>
      </c>
      <c r="AA16" s="64">
        <f>SUM(AA10:AA15)</f>
        <v>2077.056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>
        <v>23.731999999999999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23.731999999999999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23.731999999999999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23.731999999999999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>
        <v>128</v>
      </c>
      <c r="I30" s="77">
        <v>103.101</v>
      </c>
      <c r="J30" s="77">
        <v>130.00399999999999</v>
      </c>
      <c r="K30" s="77">
        <v>153.10499999999999</v>
      </c>
      <c r="L30" s="77">
        <v>167.52099999999999</v>
      </c>
      <c r="M30" s="77">
        <v>135.56399999999999</v>
      </c>
      <c r="N30" s="77">
        <v>374.53300000000002</v>
      </c>
      <c r="O30" s="77">
        <v>369.47</v>
      </c>
      <c r="P30" s="77">
        <v>147.44200000000001</v>
      </c>
      <c r="Q30" s="77">
        <v>94.125</v>
      </c>
      <c r="R30" s="77">
        <v>50.408999999999999</v>
      </c>
      <c r="S30" s="77">
        <v>0.84199999999999997</v>
      </c>
      <c r="T30" s="77">
        <v>22.295000000000002</v>
      </c>
      <c r="U30" s="77">
        <v>40.097000000000001</v>
      </c>
      <c r="V30" s="77">
        <v>40.933</v>
      </c>
      <c r="W30" s="77">
        <v>46.109000000000002</v>
      </c>
      <c r="X30" s="77">
        <v>83.760999999999996</v>
      </c>
      <c r="Y30" s="77">
        <v>13.477</v>
      </c>
      <c r="Z30" s="78"/>
      <c r="AA30" s="79">
        <f>SUM(B30:Z30)</f>
        <v>2100.788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0</v>
      </c>
      <c r="F32" s="62">
        <f t="shared" si="4"/>
        <v>0</v>
      </c>
      <c r="G32" s="62">
        <f t="shared" si="4"/>
        <v>0</v>
      </c>
      <c r="H32" s="62">
        <f t="shared" si="4"/>
        <v>128</v>
      </c>
      <c r="I32" s="62">
        <f t="shared" si="4"/>
        <v>103.101</v>
      </c>
      <c r="J32" s="62">
        <f t="shared" si="4"/>
        <v>130.00399999999999</v>
      </c>
      <c r="K32" s="62">
        <f t="shared" si="4"/>
        <v>153.10499999999999</v>
      </c>
      <c r="L32" s="62">
        <f t="shared" si="4"/>
        <v>167.52099999999999</v>
      </c>
      <c r="M32" s="62">
        <f t="shared" si="4"/>
        <v>135.56399999999999</v>
      </c>
      <c r="N32" s="62">
        <f t="shared" si="4"/>
        <v>374.53300000000002</v>
      </c>
      <c r="O32" s="62">
        <f t="shared" si="4"/>
        <v>369.47</v>
      </c>
      <c r="P32" s="62">
        <f t="shared" si="4"/>
        <v>147.44200000000001</v>
      </c>
      <c r="Q32" s="62">
        <f t="shared" si="4"/>
        <v>94.125</v>
      </c>
      <c r="R32" s="62">
        <f t="shared" si="4"/>
        <v>50.408999999999999</v>
      </c>
      <c r="S32" s="62">
        <f t="shared" si="4"/>
        <v>0.84199999999999997</v>
      </c>
      <c r="T32" s="62">
        <f t="shared" si="4"/>
        <v>22.295000000000002</v>
      </c>
      <c r="U32" s="62">
        <f t="shared" si="4"/>
        <v>40.097000000000001</v>
      </c>
      <c r="V32" s="62">
        <f t="shared" si="4"/>
        <v>40.933</v>
      </c>
      <c r="W32" s="62">
        <f t="shared" si="4"/>
        <v>46.109000000000002</v>
      </c>
      <c r="X32" s="62">
        <f t="shared" si="4"/>
        <v>83.760999999999996</v>
      </c>
      <c r="Y32" s="62">
        <f t="shared" si="4"/>
        <v>13.477</v>
      </c>
      <c r="Z32" s="63" t="str">
        <f t="shared" si="4"/>
        <v/>
      </c>
      <c r="AA32" s="64">
        <f>SUM(AA29:AA31)</f>
        <v>2100.788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157.5</v>
      </c>
      <c r="C37" s="99">
        <v>158.69999999999999</v>
      </c>
      <c r="D37" s="99">
        <v>186.2</v>
      </c>
      <c r="E37" s="99">
        <v>151.5</v>
      </c>
      <c r="F37" s="99">
        <v>164.1</v>
      </c>
      <c r="G37" s="99">
        <v>160.80000000000001</v>
      </c>
      <c r="H37" s="99"/>
      <c r="I37" s="99"/>
      <c r="J37" s="99"/>
      <c r="K37" s="99"/>
      <c r="L37" s="99"/>
      <c r="M37" s="99"/>
      <c r="N37" s="99"/>
      <c r="O37" s="99"/>
      <c r="P37" s="99"/>
      <c r="Q37" s="99">
        <v>52.7</v>
      </c>
      <c r="R37" s="99"/>
      <c r="S37" s="99">
        <v>87.1</v>
      </c>
      <c r="T37" s="99">
        <v>57.8</v>
      </c>
      <c r="U37" s="99">
        <v>5</v>
      </c>
      <c r="V37" s="99">
        <v>5</v>
      </c>
      <c r="W37" s="99"/>
      <c r="X37" s="99"/>
      <c r="Y37" s="99">
        <v>27.1</v>
      </c>
      <c r="Z37" s="100"/>
      <c r="AA37" s="79">
        <f t="shared" si="5"/>
        <v>1213.4999999999998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157.5</v>
      </c>
      <c r="C40" s="88">
        <f t="shared" si="6"/>
        <v>158.69999999999999</v>
      </c>
      <c r="D40" s="88">
        <f t="shared" si="6"/>
        <v>186.2</v>
      </c>
      <c r="E40" s="88">
        <f t="shared" si="6"/>
        <v>151.5</v>
      </c>
      <c r="F40" s="88">
        <f t="shared" si="6"/>
        <v>164.1</v>
      </c>
      <c r="G40" s="88">
        <f t="shared" si="6"/>
        <v>160.80000000000001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52.7</v>
      </c>
      <c r="R40" s="88">
        <f t="shared" si="6"/>
        <v>0</v>
      </c>
      <c r="S40" s="88">
        <f t="shared" si="6"/>
        <v>87.1</v>
      </c>
      <c r="T40" s="88">
        <f t="shared" si="6"/>
        <v>57.8</v>
      </c>
      <c r="U40" s="88">
        <f t="shared" si="6"/>
        <v>5</v>
      </c>
      <c r="V40" s="88">
        <f t="shared" si="6"/>
        <v>5</v>
      </c>
      <c r="W40" s="88">
        <f t="shared" si="6"/>
        <v>0</v>
      </c>
      <c r="X40" s="88">
        <f t="shared" si="6"/>
        <v>0</v>
      </c>
      <c r="Y40" s="88">
        <f t="shared" si="6"/>
        <v>27.1</v>
      </c>
      <c r="Z40" s="89" t="str">
        <f t="shared" si="6"/>
        <v/>
      </c>
      <c r="AA40" s="90">
        <f t="shared" si="5"/>
        <v>1213.4999999999998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157.5</v>
      </c>
      <c r="C45" s="99">
        <v>158.69999999999999</v>
      </c>
      <c r="D45" s="99">
        <v>186.2</v>
      </c>
      <c r="E45" s="99">
        <v>151.5</v>
      </c>
      <c r="F45" s="99">
        <v>164.1</v>
      </c>
      <c r="G45" s="99">
        <v>160.80000000000001</v>
      </c>
      <c r="H45" s="99"/>
      <c r="I45" s="99"/>
      <c r="J45" s="99"/>
      <c r="K45" s="99"/>
      <c r="L45" s="99"/>
      <c r="M45" s="99"/>
      <c r="N45" s="99"/>
      <c r="O45" s="99"/>
      <c r="P45" s="99"/>
      <c r="Q45" s="99">
        <v>52.7</v>
      </c>
      <c r="R45" s="99"/>
      <c r="S45" s="99">
        <v>87.1</v>
      </c>
      <c r="T45" s="99">
        <v>57.8</v>
      </c>
      <c r="U45" s="99">
        <v>5</v>
      </c>
      <c r="V45" s="99">
        <v>5</v>
      </c>
      <c r="W45" s="99"/>
      <c r="X45" s="99"/>
      <c r="Y45" s="99">
        <v>27.1</v>
      </c>
      <c r="Z45" s="100"/>
      <c r="AA45" s="79">
        <f t="shared" si="7"/>
        <v>1213.4999999999998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157.5</v>
      </c>
      <c r="C49" s="88">
        <f t="shared" ref="C49:Z49" si="8">IF(LEN(C$2)&gt;0,SUM(C43:C48),"")</f>
        <v>158.69999999999999</v>
      </c>
      <c r="D49" s="88">
        <f t="shared" si="8"/>
        <v>186.2</v>
      </c>
      <c r="E49" s="88">
        <f t="shared" si="8"/>
        <v>151.5</v>
      </c>
      <c r="F49" s="88">
        <f t="shared" si="8"/>
        <v>164.1</v>
      </c>
      <c r="G49" s="88">
        <f t="shared" si="8"/>
        <v>160.80000000000001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52.7</v>
      </c>
      <c r="R49" s="88">
        <f t="shared" si="8"/>
        <v>0</v>
      </c>
      <c r="S49" s="88">
        <f t="shared" si="8"/>
        <v>87.1</v>
      </c>
      <c r="T49" s="88">
        <f t="shared" si="8"/>
        <v>57.8</v>
      </c>
      <c r="U49" s="88">
        <f t="shared" si="8"/>
        <v>5</v>
      </c>
      <c r="V49" s="88">
        <f t="shared" si="8"/>
        <v>5</v>
      </c>
      <c r="W49" s="88">
        <f t="shared" si="8"/>
        <v>0</v>
      </c>
      <c r="X49" s="88">
        <f t="shared" si="8"/>
        <v>0</v>
      </c>
      <c r="Y49" s="88">
        <f t="shared" si="8"/>
        <v>27.1</v>
      </c>
      <c r="Z49" s="89" t="str">
        <f t="shared" si="8"/>
        <v/>
      </c>
      <c r="AA49" s="90">
        <f t="shared" si="7"/>
        <v>1213.4999999999998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157.5</v>
      </c>
      <c r="C52" s="88">
        <f t="shared" si="10"/>
        <v>158.69999999999999</v>
      </c>
      <c r="D52" s="88">
        <f t="shared" si="10"/>
        <v>186.2</v>
      </c>
      <c r="E52" s="88">
        <f t="shared" si="10"/>
        <v>151.5</v>
      </c>
      <c r="F52" s="88">
        <f t="shared" si="10"/>
        <v>164.1</v>
      </c>
      <c r="G52" s="88">
        <f t="shared" si="10"/>
        <v>160.80000000000001</v>
      </c>
      <c r="H52" s="88">
        <f t="shared" si="10"/>
        <v>128</v>
      </c>
      <c r="I52" s="88">
        <f t="shared" si="10"/>
        <v>103.101</v>
      </c>
      <c r="J52" s="88">
        <f t="shared" si="10"/>
        <v>130.00400000000002</v>
      </c>
      <c r="K52" s="88">
        <f t="shared" si="10"/>
        <v>153.10500000000002</v>
      </c>
      <c r="L52" s="88">
        <f t="shared" si="10"/>
        <v>167.52100000000002</v>
      </c>
      <c r="M52" s="88">
        <f t="shared" si="10"/>
        <v>135.56399999999999</v>
      </c>
      <c r="N52" s="88">
        <f t="shared" si="10"/>
        <v>374.53300000000002</v>
      </c>
      <c r="O52" s="88">
        <f t="shared" si="10"/>
        <v>369.47</v>
      </c>
      <c r="P52" s="88">
        <f t="shared" si="10"/>
        <v>147.44200000000001</v>
      </c>
      <c r="Q52" s="88">
        <f t="shared" si="10"/>
        <v>146.82499999999999</v>
      </c>
      <c r="R52" s="88">
        <f t="shared" si="10"/>
        <v>50.408999999999999</v>
      </c>
      <c r="S52" s="88">
        <f t="shared" si="10"/>
        <v>87.941999999999993</v>
      </c>
      <c r="T52" s="88">
        <f t="shared" si="10"/>
        <v>80.094999999999999</v>
      </c>
      <c r="U52" s="88">
        <f t="shared" si="10"/>
        <v>45.097000000000001</v>
      </c>
      <c r="V52" s="88">
        <f t="shared" si="10"/>
        <v>45.933</v>
      </c>
      <c r="W52" s="88">
        <f t="shared" si="10"/>
        <v>46.108999999999995</v>
      </c>
      <c r="X52" s="88">
        <f t="shared" si="10"/>
        <v>83.76100000000001</v>
      </c>
      <c r="Y52" s="88">
        <f t="shared" si="10"/>
        <v>40.576999999999998</v>
      </c>
      <c r="Z52" s="89" t="str">
        <f t="shared" si="10"/>
        <v/>
      </c>
      <c r="AA52" s="104">
        <f>SUM(B52:Z52)</f>
        <v>3314.2879999999996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157.477</v>
      </c>
      <c r="C4" s="18">
        <v>158.70099999999999</v>
      </c>
      <c r="D4" s="18">
        <v>186.173</v>
      </c>
      <c r="E4" s="18">
        <v>151.452</v>
      </c>
      <c r="F4" s="18">
        <v>164.089</v>
      </c>
      <c r="G4" s="18">
        <v>160.761</v>
      </c>
      <c r="H4" s="18">
        <v>128</v>
      </c>
      <c r="I4" s="18">
        <v>103.1</v>
      </c>
      <c r="J4" s="18">
        <v>130.00399999999999</v>
      </c>
      <c r="K4" s="18">
        <v>153.10499999999999</v>
      </c>
      <c r="L4" s="18">
        <v>167.52100000000002</v>
      </c>
      <c r="M4" s="18">
        <v>135.56400000000002</v>
      </c>
      <c r="N4" s="18">
        <v>374.54900000000004</v>
      </c>
      <c r="O4" s="18">
        <v>369.50700000000001</v>
      </c>
      <c r="P4" s="18">
        <v>147.39600000000002</v>
      </c>
      <c r="Q4" s="18">
        <v>146.81699999999998</v>
      </c>
      <c r="R4" s="18">
        <v>50.408999999999999</v>
      </c>
      <c r="S4" s="18">
        <v>87.942999999999998</v>
      </c>
      <c r="T4" s="18">
        <v>80.138000000000005</v>
      </c>
      <c r="U4" s="18">
        <v>45.097000000000001</v>
      </c>
      <c r="V4" s="18">
        <v>45.933</v>
      </c>
      <c r="W4" s="18">
        <v>46.108999999999995</v>
      </c>
      <c r="X4" s="18">
        <v>83.760999999999996</v>
      </c>
      <c r="Y4" s="18">
        <v>40.56</v>
      </c>
      <c r="Z4" s="19"/>
      <c r="AA4" s="20">
        <f>SUM(B4:Z4)</f>
        <v>3314.1660000000006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96.95</v>
      </c>
      <c r="C7" s="28">
        <v>94</v>
      </c>
      <c r="D7" s="28">
        <v>90.68</v>
      </c>
      <c r="E7" s="28">
        <v>89.34</v>
      </c>
      <c r="F7" s="28">
        <v>88</v>
      </c>
      <c r="G7" s="28">
        <v>90.59</v>
      </c>
      <c r="H7" s="28">
        <v>83.85</v>
      </c>
      <c r="I7" s="28">
        <v>90.49</v>
      </c>
      <c r="J7" s="28">
        <v>-10.01</v>
      </c>
      <c r="K7" s="28">
        <v>-17.09</v>
      </c>
      <c r="L7" s="28">
        <v>-25</v>
      </c>
      <c r="M7" s="28">
        <v>-10</v>
      </c>
      <c r="N7" s="28">
        <v>-2.65</v>
      </c>
      <c r="O7" s="28">
        <v>-11</v>
      </c>
      <c r="P7" s="28">
        <v>-9.6</v>
      </c>
      <c r="Q7" s="28">
        <v>-4.1900000000000004</v>
      </c>
      <c r="R7" s="28">
        <v>0.01</v>
      </c>
      <c r="S7" s="28">
        <v>64.569999999999993</v>
      </c>
      <c r="T7" s="28">
        <v>122.99</v>
      </c>
      <c r="U7" s="28">
        <v>112.79</v>
      </c>
      <c r="V7" s="28">
        <v>119.89</v>
      </c>
      <c r="W7" s="28">
        <v>121.2</v>
      </c>
      <c r="X7" s="28">
        <v>111.51</v>
      </c>
      <c r="Y7" s="28">
        <v>94.79</v>
      </c>
      <c r="Z7" s="29"/>
      <c r="AA7" s="30">
        <f>IF(SUM(B7:Z7)&lt;&gt;0,AVERAGEIF(B7:Z7,"&lt;&gt;"""),"")</f>
        <v>57.587916666666672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50</v>
      </c>
      <c r="C12" s="52">
        <v>20</v>
      </c>
      <c r="D12" s="52">
        <v>20</v>
      </c>
      <c r="E12" s="52"/>
      <c r="F12" s="52"/>
      <c r="G12" s="52">
        <v>20</v>
      </c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48.400000000000006</v>
      </c>
      <c r="C14" s="57">
        <v>108.37100000000001</v>
      </c>
      <c r="D14" s="57">
        <v>137.333</v>
      </c>
      <c r="E14" s="57">
        <v>120.49199999999999</v>
      </c>
      <c r="F14" s="57">
        <v>132.84900000000002</v>
      </c>
      <c r="G14" s="57">
        <v>117.551</v>
      </c>
      <c r="H14" s="57">
        <v>116.18600000000001</v>
      </c>
      <c r="I14" s="57"/>
      <c r="J14" s="57">
        <v>126.25399999999999</v>
      </c>
      <c r="K14" s="57">
        <v>153.10499999999999</v>
      </c>
      <c r="L14" s="57">
        <v>160.77100000000002</v>
      </c>
      <c r="M14" s="57">
        <v>50.317</v>
      </c>
      <c r="N14" s="57">
        <v>49.84</v>
      </c>
      <c r="O14" s="57">
        <v>119.28699999999999</v>
      </c>
      <c r="P14" s="57">
        <v>67.695999999999998</v>
      </c>
      <c r="Q14" s="57">
        <v>146.81699999999998</v>
      </c>
      <c r="R14" s="57">
        <v>50.408999999999999</v>
      </c>
      <c r="S14" s="57">
        <v>67.613</v>
      </c>
      <c r="T14" s="57">
        <v>42.457999999999998</v>
      </c>
      <c r="U14" s="57">
        <v>21.256999999999998</v>
      </c>
      <c r="V14" s="57">
        <v>20.133000000000003</v>
      </c>
      <c r="W14" s="57">
        <v>22.269000000000002</v>
      </c>
      <c r="X14" s="57">
        <v>25.951000000000001</v>
      </c>
      <c r="Y14" s="57">
        <v>27.943999999999999</v>
      </c>
      <c r="Z14" s="58"/>
      <c r="AA14" s="59">
        <f t="shared" si="0"/>
        <v>1933.3030000000003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98.4</v>
      </c>
      <c r="C16" s="62">
        <f t="shared" ref="C16:Z16" si="1">IF(LEN(C$2)&gt;0,SUM(C10:C15),"")</f>
        <v>128.37100000000001</v>
      </c>
      <c r="D16" s="62">
        <f t="shared" si="1"/>
        <v>157.333</v>
      </c>
      <c r="E16" s="62">
        <f t="shared" si="1"/>
        <v>120.49199999999999</v>
      </c>
      <c r="F16" s="62">
        <f t="shared" si="1"/>
        <v>132.84900000000002</v>
      </c>
      <c r="G16" s="62">
        <f t="shared" si="1"/>
        <v>137.55099999999999</v>
      </c>
      <c r="H16" s="62">
        <f t="shared" si="1"/>
        <v>116.18600000000001</v>
      </c>
      <c r="I16" s="62">
        <f t="shared" si="1"/>
        <v>0</v>
      </c>
      <c r="J16" s="62">
        <f t="shared" si="1"/>
        <v>126.25399999999999</v>
      </c>
      <c r="K16" s="62">
        <f t="shared" si="1"/>
        <v>153.10499999999999</v>
      </c>
      <c r="L16" s="62">
        <f t="shared" si="1"/>
        <v>160.77100000000002</v>
      </c>
      <c r="M16" s="62">
        <f t="shared" si="1"/>
        <v>50.317</v>
      </c>
      <c r="N16" s="62">
        <f t="shared" si="1"/>
        <v>49.84</v>
      </c>
      <c r="O16" s="62">
        <f t="shared" si="1"/>
        <v>119.28699999999999</v>
      </c>
      <c r="P16" s="62">
        <f t="shared" si="1"/>
        <v>67.695999999999998</v>
      </c>
      <c r="Q16" s="62">
        <f t="shared" si="1"/>
        <v>146.81699999999998</v>
      </c>
      <c r="R16" s="62">
        <f t="shared" si="1"/>
        <v>50.408999999999999</v>
      </c>
      <c r="S16" s="62">
        <f t="shared" si="1"/>
        <v>67.613</v>
      </c>
      <c r="T16" s="62">
        <f t="shared" si="1"/>
        <v>42.457999999999998</v>
      </c>
      <c r="U16" s="62">
        <f t="shared" si="1"/>
        <v>21.256999999999998</v>
      </c>
      <c r="V16" s="62">
        <f t="shared" si="1"/>
        <v>20.133000000000003</v>
      </c>
      <c r="W16" s="62">
        <f t="shared" si="1"/>
        <v>22.269000000000002</v>
      </c>
      <c r="X16" s="62">
        <f t="shared" si="1"/>
        <v>25.951000000000001</v>
      </c>
      <c r="Y16" s="62">
        <f t="shared" si="1"/>
        <v>27.943999999999999</v>
      </c>
      <c r="Z16" s="63" t="str">
        <f t="shared" si="1"/>
        <v/>
      </c>
      <c r="AA16" s="64">
        <f>SUM(AA10:AA15)</f>
        <v>2043.3030000000003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3.75</v>
      </c>
      <c r="I19" s="72"/>
      <c r="J19" s="72">
        <v>3.75</v>
      </c>
      <c r="K19" s="72"/>
      <c r="L19" s="72">
        <v>6.75</v>
      </c>
      <c r="M19" s="72">
        <v>1.75</v>
      </c>
      <c r="N19" s="72"/>
      <c r="O19" s="72"/>
      <c r="P19" s="72">
        <v>0.5</v>
      </c>
      <c r="Q19" s="72"/>
      <c r="R19" s="72"/>
      <c r="S19" s="72"/>
      <c r="T19" s="72"/>
      <c r="U19" s="72"/>
      <c r="V19" s="72">
        <v>0.8</v>
      </c>
      <c r="W19" s="72"/>
      <c r="X19" s="72"/>
      <c r="Y19" s="72"/>
      <c r="Z19" s="73"/>
      <c r="AA19" s="74">
        <f t="shared" ref="AA19:AA25" si="2">SUM(B19:Z19)</f>
        <v>17.3</v>
      </c>
    </row>
    <row r="20" spans="1:27" ht="24.95" customHeight="1" x14ac:dyDescent="0.2">
      <c r="A20" s="75" t="s">
        <v>15</v>
      </c>
      <c r="B20" s="76"/>
      <c r="C20" s="77">
        <v>3</v>
      </c>
      <c r="D20" s="77"/>
      <c r="E20" s="77">
        <v>1.4</v>
      </c>
      <c r="F20" s="77">
        <v>2.9</v>
      </c>
      <c r="G20" s="77">
        <v>0.75</v>
      </c>
      <c r="H20" s="77"/>
      <c r="I20" s="77"/>
      <c r="J20" s="77"/>
      <c r="K20" s="77"/>
      <c r="L20" s="77"/>
      <c r="M20" s="77">
        <v>9.7000000000000003E-2</v>
      </c>
      <c r="N20" s="77">
        <v>0.109</v>
      </c>
      <c r="O20" s="77">
        <v>0.12</v>
      </c>
      <c r="P20" s="77"/>
      <c r="Q20" s="77"/>
      <c r="R20" s="77"/>
      <c r="S20" s="77">
        <v>0.8</v>
      </c>
      <c r="T20" s="77">
        <v>15</v>
      </c>
      <c r="U20" s="77"/>
      <c r="V20" s="77"/>
      <c r="W20" s="77"/>
      <c r="X20" s="77"/>
      <c r="Y20" s="77"/>
      <c r="Z20" s="78"/>
      <c r="AA20" s="79">
        <f t="shared" si="2"/>
        <v>24.176000000000002</v>
      </c>
    </row>
    <row r="21" spans="1:27" ht="24.95" customHeight="1" x14ac:dyDescent="0.2">
      <c r="A21" s="75" t="s">
        <v>16</v>
      </c>
      <c r="B21" s="80">
        <v>59.076999999999998</v>
      </c>
      <c r="C21" s="81">
        <v>27.33</v>
      </c>
      <c r="D21" s="81">
        <v>28.84</v>
      </c>
      <c r="E21" s="81">
        <v>29.560000000000002</v>
      </c>
      <c r="F21" s="81">
        <v>28.34</v>
      </c>
      <c r="G21" s="81">
        <v>22.459999999999997</v>
      </c>
      <c r="H21" s="81">
        <v>8.0640000000000001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19.53</v>
      </c>
      <c r="T21" s="81">
        <v>22.68</v>
      </c>
      <c r="U21" s="81">
        <v>23.84</v>
      </c>
      <c r="V21" s="81">
        <v>25</v>
      </c>
      <c r="W21" s="81">
        <v>23.84</v>
      </c>
      <c r="X21" s="81">
        <v>30.81</v>
      </c>
      <c r="Y21" s="81">
        <v>12.616</v>
      </c>
      <c r="Z21" s="78"/>
      <c r="AA21" s="79">
        <f t="shared" si="2"/>
        <v>361.98699999999997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59.076999999999998</v>
      </c>
      <c r="C26" s="88">
        <f t="shared" ref="C26:Z26" si="3">IF(LEN(C$2)&gt;0,SUM(C19:C25),"")</f>
        <v>30.33</v>
      </c>
      <c r="D26" s="88">
        <f t="shared" si="3"/>
        <v>28.84</v>
      </c>
      <c r="E26" s="88">
        <f t="shared" si="3"/>
        <v>30.96</v>
      </c>
      <c r="F26" s="88">
        <f t="shared" si="3"/>
        <v>31.24</v>
      </c>
      <c r="G26" s="88">
        <f t="shared" si="3"/>
        <v>23.209999999999997</v>
      </c>
      <c r="H26" s="88">
        <f t="shared" si="3"/>
        <v>11.814</v>
      </c>
      <c r="I26" s="88">
        <f t="shared" si="3"/>
        <v>0</v>
      </c>
      <c r="J26" s="88">
        <f t="shared" si="3"/>
        <v>3.75</v>
      </c>
      <c r="K26" s="88">
        <f t="shared" si="3"/>
        <v>0</v>
      </c>
      <c r="L26" s="88">
        <f t="shared" si="3"/>
        <v>6.75</v>
      </c>
      <c r="M26" s="88">
        <f t="shared" si="3"/>
        <v>1.847</v>
      </c>
      <c r="N26" s="88">
        <f t="shared" si="3"/>
        <v>0.109</v>
      </c>
      <c r="O26" s="88">
        <f t="shared" si="3"/>
        <v>0.12</v>
      </c>
      <c r="P26" s="88">
        <f t="shared" si="3"/>
        <v>0.5</v>
      </c>
      <c r="Q26" s="88">
        <f t="shared" si="3"/>
        <v>0</v>
      </c>
      <c r="R26" s="88">
        <f t="shared" si="3"/>
        <v>0</v>
      </c>
      <c r="S26" s="88">
        <f t="shared" si="3"/>
        <v>20.330000000000002</v>
      </c>
      <c r="T26" s="88">
        <f t="shared" si="3"/>
        <v>37.68</v>
      </c>
      <c r="U26" s="88">
        <f t="shared" si="3"/>
        <v>23.84</v>
      </c>
      <c r="V26" s="88">
        <f t="shared" si="3"/>
        <v>25.8</v>
      </c>
      <c r="W26" s="88">
        <f t="shared" si="3"/>
        <v>23.84</v>
      </c>
      <c r="X26" s="88">
        <f t="shared" si="3"/>
        <v>30.81</v>
      </c>
      <c r="Y26" s="88">
        <f t="shared" si="3"/>
        <v>12.616</v>
      </c>
      <c r="Z26" s="89" t="str">
        <f t="shared" si="3"/>
        <v/>
      </c>
      <c r="AA26" s="90">
        <f>SUM(AA19:AA25)</f>
        <v>403.46299999999997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157.477</v>
      </c>
      <c r="C30" s="77">
        <v>158.70099999999999</v>
      </c>
      <c r="D30" s="77">
        <v>186.173</v>
      </c>
      <c r="E30" s="77">
        <v>151.452</v>
      </c>
      <c r="F30" s="77">
        <v>164.089</v>
      </c>
      <c r="G30" s="77">
        <v>160.761</v>
      </c>
      <c r="H30" s="77">
        <v>128</v>
      </c>
      <c r="I30" s="77"/>
      <c r="J30" s="77">
        <v>130.00399999999999</v>
      </c>
      <c r="K30" s="77">
        <v>153.10499999999999</v>
      </c>
      <c r="L30" s="77">
        <v>167.52099999999999</v>
      </c>
      <c r="M30" s="77">
        <v>52.164000000000001</v>
      </c>
      <c r="N30" s="77">
        <v>49.948999999999998</v>
      </c>
      <c r="O30" s="77">
        <v>119.407</v>
      </c>
      <c r="P30" s="77">
        <v>68.195999999999998</v>
      </c>
      <c r="Q30" s="77">
        <v>146.81700000000001</v>
      </c>
      <c r="R30" s="77">
        <v>50.408999999999999</v>
      </c>
      <c r="S30" s="77">
        <v>87.942999999999998</v>
      </c>
      <c r="T30" s="77">
        <v>80.138000000000005</v>
      </c>
      <c r="U30" s="77">
        <v>45.097000000000001</v>
      </c>
      <c r="V30" s="77">
        <v>45.933</v>
      </c>
      <c r="W30" s="77">
        <v>46.109000000000002</v>
      </c>
      <c r="X30" s="77">
        <v>56.761000000000003</v>
      </c>
      <c r="Y30" s="77">
        <v>40.56</v>
      </c>
      <c r="Z30" s="78"/>
      <c r="AA30" s="79">
        <f>SUM(B30:Z30)</f>
        <v>2446.7660000000001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157.477</v>
      </c>
      <c r="C32" s="62">
        <f t="shared" ref="C32:Z32" si="4">IF(LEN(C$2)&gt;0,SUM(C29:C31),"")</f>
        <v>158.70099999999999</v>
      </c>
      <c r="D32" s="62">
        <f t="shared" si="4"/>
        <v>186.173</v>
      </c>
      <c r="E32" s="62">
        <f t="shared" si="4"/>
        <v>151.452</v>
      </c>
      <c r="F32" s="62">
        <f t="shared" si="4"/>
        <v>164.089</v>
      </c>
      <c r="G32" s="62">
        <f t="shared" si="4"/>
        <v>160.761</v>
      </c>
      <c r="H32" s="62">
        <f t="shared" si="4"/>
        <v>128</v>
      </c>
      <c r="I32" s="62">
        <f t="shared" si="4"/>
        <v>0</v>
      </c>
      <c r="J32" s="62">
        <f t="shared" si="4"/>
        <v>130.00399999999999</v>
      </c>
      <c r="K32" s="62">
        <f t="shared" si="4"/>
        <v>153.10499999999999</v>
      </c>
      <c r="L32" s="62">
        <f t="shared" si="4"/>
        <v>167.52099999999999</v>
      </c>
      <c r="M32" s="62">
        <f t="shared" si="4"/>
        <v>52.164000000000001</v>
      </c>
      <c r="N32" s="62">
        <f t="shared" si="4"/>
        <v>49.948999999999998</v>
      </c>
      <c r="O32" s="62">
        <f t="shared" si="4"/>
        <v>119.407</v>
      </c>
      <c r="P32" s="62">
        <f t="shared" si="4"/>
        <v>68.195999999999998</v>
      </c>
      <c r="Q32" s="62">
        <f t="shared" si="4"/>
        <v>146.81700000000001</v>
      </c>
      <c r="R32" s="62">
        <f t="shared" si="4"/>
        <v>50.408999999999999</v>
      </c>
      <c r="S32" s="62">
        <f t="shared" si="4"/>
        <v>87.942999999999998</v>
      </c>
      <c r="T32" s="62">
        <f t="shared" si="4"/>
        <v>80.138000000000005</v>
      </c>
      <c r="U32" s="62">
        <f t="shared" si="4"/>
        <v>45.097000000000001</v>
      </c>
      <c r="V32" s="62">
        <f t="shared" si="4"/>
        <v>45.933</v>
      </c>
      <c r="W32" s="62">
        <f t="shared" si="4"/>
        <v>46.109000000000002</v>
      </c>
      <c r="X32" s="62">
        <f t="shared" si="4"/>
        <v>56.761000000000003</v>
      </c>
      <c r="Y32" s="62">
        <f t="shared" si="4"/>
        <v>40.56</v>
      </c>
      <c r="Z32" s="63" t="str">
        <f t="shared" si="4"/>
        <v/>
      </c>
      <c r="AA32" s="64">
        <f>SUM(AA29:AA31)</f>
        <v>2446.7660000000001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103.1</v>
      </c>
      <c r="J37" s="99"/>
      <c r="K37" s="99"/>
      <c r="L37" s="99"/>
      <c r="M37" s="99">
        <v>83.4</v>
      </c>
      <c r="N37" s="99">
        <v>324.60000000000002</v>
      </c>
      <c r="O37" s="99">
        <v>250.1</v>
      </c>
      <c r="P37" s="99">
        <v>79.2</v>
      </c>
      <c r="Q37" s="99"/>
      <c r="R37" s="99"/>
      <c r="S37" s="99"/>
      <c r="T37" s="99"/>
      <c r="U37" s="99"/>
      <c r="V37" s="99"/>
      <c r="W37" s="99"/>
      <c r="X37" s="99">
        <v>27</v>
      </c>
      <c r="Y37" s="99"/>
      <c r="Z37" s="100"/>
      <c r="AA37" s="79">
        <f t="shared" si="5"/>
        <v>867.40000000000009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103.1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83.4</v>
      </c>
      <c r="N40" s="88">
        <f t="shared" si="6"/>
        <v>324.60000000000002</v>
      </c>
      <c r="O40" s="88">
        <f t="shared" si="6"/>
        <v>250.1</v>
      </c>
      <c r="P40" s="88">
        <f t="shared" si="6"/>
        <v>79.2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27</v>
      </c>
      <c r="Y40" s="88">
        <f t="shared" si="6"/>
        <v>0</v>
      </c>
      <c r="Z40" s="89" t="str">
        <f t="shared" si="6"/>
        <v/>
      </c>
      <c r="AA40" s="90">
        <f t="shared" si="5"/>
        <v>867.40000000000009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103.1</v>
      </c>
      <c r="J45" s="99"/>
      <c r="K45" s="99"/>
      <c r="L45" s="99"/>
      <c r="M45" s="99">
        <v>83.4</v>
      </c>
      <c r="N45" s="99">
        <v>324.60000000000002</v>
      </c>
      <c r="O45" s="99">
        <v>250.1</v>
      </c>
      <c r="P45" s="99">
        <v>79.2</v>
      </c>
      <c r="Q45" s="99"/>
      <c r="R45" s="99"/>
      <c r="S45" s="99"/>
      <c r="T45" s="99"/>
      <c r="U45" s="99"/>
      <c r="V45" s="99"/>
      <c r="W45" s="99"/>
      <c r="X45" s="99">
        <v>27</v>
      </c>
      <c r="Y45" s="99"/>
      <c r="Z45" s="100"/>
      <c r="AA45" s="79">
        <f t="shared" si="7"/>
        <v>867.40000000000009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103.1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83.4</v>
      </c>
      <c r="N49" s="88">
        <f t="shared" si="8"/>
        <v>324.60000000000002</v>
      </c>
      <c r="O49" s="88">
        <f t="shared" si="8"/>
        <v>250.1</v>
      </c>
      <c r="P49" s="88">
        <f t="shared" si="8"/>
        <v>79.2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27</v>
      </c>
      <c r="Y49" s="88">
        <f t="shared" si="8"/>
        <v>0</v>
      </c>
      <c r="Z49" s="89" t="str">
        <f t="shared" si="8"/>
        <v/>
      </c>
      <c r="AA49" s="90">
        <f t="shared" si="7"/>
        <v>867.40000000000009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157.477</v>
      </c>
      <c r="C52" s="88">
        <f t="shared" ref="C52:Z52" si="10">IF(LEN(C$2)&gt;0,SUM(C10:C15)+C26+C40,"")</f>
        <v>158.70100000000002</v>
      </c>
      <c r="D52" s="88">
        <f t="shared" si="10"/>
        <v>186.173</v>
      </c>
      <c r="E52" s="88">
        <f t="shared" si="10"/>
        <v>151.452</v>
      </c>
      <c r="F52" s="88">
        <f t="shared" si="10"/>
        <v>164.08900000000003</v>
      </c>
      <c r="G52" s="88">
        <f t="shared" si="10"/>
        <v>160.761</v>
      </c>
      <c r="H52" s="88">
        <f t="shared" si="10"/>
        <v>128</v>
      </c>
      <c r="I52" s="88">
        <f t="shared" si="10"/>
        <v>103.1</v>
      </c>
      <c r="J52" s="88">
        <f t="shared" si="10"/>
        <v>130.00399999999999</v>
      </c>
      <c r="K52" s="88">
        <f t="shared" si="10"/>
        <v>153.10499999999999</v>
      </c>
      <c r="L52" s="88">
        <f t="shared" si="10"/>
        <v>167.52100000000002</v>
      </c>
      <c r="M52" s="88">
        <f t="shared" si="10"/>
        <v>135.56400000000002</v>
      </c>
      <c r="N52" s="88">
        <f t="shared" si="10"/>
        <v>374.54900000000004</v>
      </c>
      <c r="O52" s="88">
        <f t="shared" si="10"/>
        <v>369.50700000000001</v>
      </c>
      <c r="P52" s="88">
        <f t="shared" si="10"/>
        <v>147.39600000000002</v>
      </c>
      <c r="Q52" s="88">
        <f t="shared" si="10"/>
        <v>146.81699999999998</v>
      </c>
      <c r="R52" s="88">
        <f t="shared" si="10"/>
        <v>50.408999999999999</v>
      </c>
      <c r="S52" s="88">
        <f t="shared" si="10"/>
        <v>87.942999999999998</v>
      </c>
      <c r="T52" s="88">
        <f t="shared" si="10"/>
        <v>80.138000000000005</v>
      </c>
      <c r="U52" s="88">
        <f t="shared" si="10"/>
        <v>45.096999999999994</v>
      </c>
      <c r="V52" s="88">
        <f t="shared" si="10"/>
        <v>45.933000000000007</v>
      </c>
      <c r="W52" s="88">
        <f t="shared" si="10"/>
        <v>46.109000000000002</v>
      </c>
      <c r="X52" s="88">
        <f t="shared" si="10"/>
        <v>83.760999999999996</v>
      </c>
      <c r="Y52" s="88">
        <f t="shared" si="10"/>
        <v>40.56</v>
      </c>
      <c r="Z52" s="89" t="str">
        <f t="shared" si="10"/>
        <v/>
      </c>
      <c r="AA52" s="104">
        <f>SUM(B52:Z52)</f>
        <v>3314.1660000000006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-157.5</v>
      </c>
      <c r="C4" s="18">
        <v>-158.69999999999999</v>
      </c>
      <c r="D4" s="18">
        <v>-186.2</v>
      </c>
      <c r="E4" s="18">
        <v>-151.5</v>
      </c>
      <c r="F4" s="18">
        <v>-164.1</v>
      </c>
      <c r="G4" s="18">
        <v>-160.80000000000001</v>
      </c>
      <c r="H4" s="18"/>
      <c r="I4" s="18">
        <v>103.1</v>
      </c>
      <c r="J4" s="18"/>
      <c r="K4" s="18"/>
      <c r="L4" s="18"/>
      <c r="M4" s="18">
        <v>83.4</v>
      </c>
      <c r="N4" s="18">
        <v>324.60000000000002</v>
      </c>
      <c r="O4" s="18">
        <v>250.1</v>
      </c>
      <c r="P4" s="18">
        <v>79.2</v>
      </c>
      <c r="Q4" s="18">
        <v>-52.7</v>
      </c>
      <c r="R4" s="18"/>
      <c r="S4" s="18">
        <v>-87.1</v>
      </c>
      <c r="T4" s="18">
        <v>-57.8</v>
      </c>
      <c r="U4" s="18">
        <v>-5</v>
      </c>
      <c r="V4" s="18">
        <v>-5</v>
      </c>
      <c r="W4" s="18"/>
      <c r="X4" s="18">
        <v>27</v>
      </c>
      <c r="Y4" s="18">
        <v>-27.1</v>
      </c>
      <c r="Z4" s="19"/>
      <c r="AA4" s="111">
        <f>SUM(B4:Z4)</f>
        <v>-346.09999999999997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96.95</v>
      </c>
      <c r="C7" s="117">
        <v>94</v>
      </c>
      <c r="D7" s="117">
        <v>90.68</v>
      </c>
      <c r="E7" s="117">
        <v>89.34</v>
      </c>
      <c r="F7" s="117">
        <v>88</v>
      </c>
      <c r="G7" s="117">
        <v>90.59</v>
      </c>
      <c r="H7" s="117">
        <v>83.85</v>
      </c>
      <c r="I7" s="117">
        <v>90.49</v>
      </c>
      <c r="J7" s="117">
        <v>-10.01</v>
      </c>
      <c r="K7" s="117">
        <v>-17.09</v>
      </c>
      <c r="L7" s="117">
        <v>-25</v>
      </c>
      <c r="M7" s="117">
        <v>-10</v>
      </c>
      <c r="N7" s="117">
        <v>-2.65</v>
      </c>
      <c r="O7" s="117">
        <v>-11</v>
      </c>
      <c r="P7" s="117">
        <v>-9.6</v>
      </c>
      <c r="Q7" s="117">
        <v>-4.1900000000000004</v>
      </c>
      <c r="R7" s="117">
        <v>0.01</v>
      </c>
      <c r="S7" s="117">
        <v>64.569999999999993</v>
      </c>
      <c r="T7" s="117">
        <v>122.99</v>
      </c>
      <c r="U7" s="117">
        <v>112.79</v>
      </c>
      <c r="V7" s="117">
        <v>119.89</v>
      </c>
      <c r="W7" s="117">
        <v>121.2</v>
      </c>
      <c r="X7" s="117">
        <v>111.51</v>
      </c>
      <c r="Y7" s="117">
        <v>94.79</v>
      </c>
      <c r="Z7" s="118"/>
      <c r="AA7" s="119">
        <f>IF(SUM(B7:Z7)&lt;&gt;0,AVERAGEIF(B7:Z7,"&lt;&gt;"""),"")</f>
        <v>57.587916666666672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157.5</v>
      </c>
      <c r="C13" s="129">
        <v>158.69999999999999</v>
      </c>
      <c r="D13" s="129">
        <v>186.2</v>
      </c>
      <c r="E13" s="129">
        <v>151.5</v>
      </c>
      <c r="F13" s="129">
        <v>164.1</v>
      </c>
      <c r="G13" s="129">
        <v>160.80000000000001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52.7</v>
      </c>
      <c r="R13" s="129"/>
      <c r="S13" s="129">
        <v>87.1</v>
      </c>
      <c r="T13" s="129">
        <v>57.8</v>
      </c>
      <c r="U13" s="129">
        <v>5</v>
      </c>
      <c r="V13" s="129">
        <v>5</v>
      </c>
      <c r="W13" s="129"/>
      <c r="X13" s="129"/>
      <c r="Y13" s="130">
        <v>27.1</v>
      </c>
      <c r="Z13" s="131"/>
      <c r="AA13" s="132">
        <f t="shared" si="0"/>
        <v>1213.4999999999998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157.5</v>
      </c>
      <c r="C16" s="135">
        <f t="shared" si="1"/>
        <v>158.69999999999999</v>
      </c>
      <c r="D16" s="135">
        <f t="shared" si="1"/>
        <v>186.2</v>
      </c>
      <c r="E16" s="135">
        <f t="shared" si="1"/>
        <v>151.5</v>
      </c>
      <c r="F16" s="135">
        <f t="shared" si="1"/>
        <v>164.1</v>
      </c>
      <c r="G16" s="135">
        <f t="shared" si="1"/>
        <v>160.80000000000001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52.7</v>
      </c>
      <c r="R16" s="135">
        <f t="shared" si="1"/>
        <v>0</v>
      </c>
      <c r="S16" s="135">
        <f t="shared" si="1"/>
        <v>87.1</v>
      </c>
      <c r="T16" s="135">
        <f t="shared" si="1"/>
        <v>57.8</v>
      </c>
      <c r="U16" s="135">
        <f t="shared" si="1"/>
        <v>5</v>
      </c>
      <c r="V16" s="135">
        <f t="shared" si="1"/>
        <v>5</v>
      </c>
      <c r="W16" s="135">
        <f t="shared" si="1"/>
        <v>0</v>
      </c>
      <c r="X16" s="135">
        <f t="shared" si="1"/>
        <v>0</v>
      </c>
      <c r="Y16" s="135">
        <f t="shared" si="1"/>
        <v>27.1</v>
      </c>
      <c r="Z16" s="136" t="str">
        <f t="shared" si="1"/>
        <v/>
      </c>
      <c r="AA16" s="90">
        <f t="shared" si="0"/>
        <v>1213.4999999999998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103.1</v>
      </c>
      <c r="J21" s="129"/>
      <c r="K21" s="129"/>
      <c r="L21" s="129"/>
      <c r="M21" s="129">
        <v>83.4</v>
      </c>
      <c r="N21" s="129">
        <v>324.60000000000002</v>
      </c>
      <c r="O21" s="129">
        <v>250.1</v>
      </c>
      <c r="P21" s="129">
        <v>79.2</v>
      </c>
      <c r="Q21" s="129"/>
      <c r="R21" s="129"/>
      <c r="S21" s="129"/>
      <c r="T21" s="129"/>
      <c r="U21" s="129"/>
      <c r="V21" s="129"/>
      <c r="W21" s="129"/>
      <c r="X21" s="129">
        <v>27</v>
      </c>
      <c r="Y21" s="130"/>
      <c r="Z21" s="131"/>
      <c r="AA21" s="132">
        <f t="shared" si="2"/>
        <v>867.40000000000009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103.1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83.4</v>
      </c>
      <c r="N24" s="135">
        <f t="shared" si="3"/>
        <v>324.60000000000002</v>
      </c>
      <c r="O24" s="135">
        <f t="shared" si="3"/>
        <v>250.1</v>
      </c>
      <c r="P24" s="135">
        <f t="shared" si="3"/>
        <v>79.2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27</v>
      </c>
      <c r="Y24" s="135">
        <f t="shared" si="3"/>
        <v>0</v>
      </c>
      <c r="Z24" s="136" t="str">
        <f t="shared" si="3"/>
        <v/>
      </c>
      <c r="AA24" s="90">
        <f t="shared" si="2"/>
        <v>867.40000000000009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2025-08-08T20:28:02Z</dcterms:created>
  <dcterms:modified xsi:type="dcterms:W3CDTF">2025-08-08T20:28:04Z</dcterms:modified>
</cp:coreProperties>
</file>