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<sst xmlns="http://schemas.openxmlformats.org/spreadsheetml/2006/main" count="119" uniqueCount="54">
  <si>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14/08/2025 14:08:41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</si>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</sst>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F26-49AC-AD91-9226FFFC686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F26-49AC-AD91-9226FFFC686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5F26-49AC-AD91-9226FFFC686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5F26-49AC-AD91-9226FFFC686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F26-49AC-AD91-9226FFFC686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F26-49AC-AD91-9226FFFC686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F26-49AC-AD91-9226FFFC686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270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F26-49AC-AD91-9226FFFC686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238</c:v>
                </c:pt>
                <c:pt idx="1">
                  <c:v>211</c:v>
                </c:pt>
                <c:pt idx="2">
                  <c:v>195</c:v>
                </c:pt>
                <c:pt idx="3">
                  <c:v>184</c:v>
                </c:pt>
                <c:pt idx="4">
                  <c:v>182</c:v>
                </c:pt>
                <c:pt idx="5">
                  <c:v>194</c:v>
                </c:pt>
                <c:pt idx="6">
                  <c:v>235</c:v>
                </c:pt>
                <c:pt idx="7">
                  <c:v>271</c:v>
                </c:pt>
                <c:pt idx="8">
                  <c:v>292</c:v>
                </c:pt>
                <c:pt idx="9">
                  <c:v>298</c:v>
                </c:pt>
                <c:pt idx="10">
                  <c:v>295</c:v>
                </c:pt>
                <c:pt idx="11">
                  <c:v>296</c:v>
                </c:pt>
                <c:pt idx="12">
                  <c:v>292</c:v>
                </c:pt>
                <c:pt idx="13">
                  <c:v>280</c:v>
                </c:pt>
                <c:pt idx="14">
                  <c:v>265</c:v>
                </c:pt>
                <c:pt idx="15">
                  <c:v>264</c:v>
                </c:pt>
                <c:pt idx="16">
                  <c:v>281</c:v>
                </c:pt>
                <c:pt idx="17">
                  <c:v>307</c:v>
                </c:pt>
                <c:pt idx="18">
                  <c:v>320</c:v>
                </c:pt>
                <c:pt idx="19">
                  <c:v>318</c:v>
                </c:pt>
                <c:pt idx="20">
                  <c:v>275</c:v>
                </c:pt>
                <c:pt idx="21">
                  <c:v>242</c:v>
                </c:pt>
                <c:pt idx="22">
                  <c:v>210</c:v>
                </c:pt>
                <c:pt idx="23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F26-49AC-AD91-9226FFFC686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4497.4380000000001</c:v>
                </c:pt>
                <c:pt idx="1">
                  <c:v>4035.2070000000003</c:v>
                </c:pt>
                <c:pt idx="2">
                  <c:v>3911.0969999999998</c:v>
                </c:pt>
                <c:pt idx="3">
                  <c:v>3591.3940000000002</c:v>
                </c:pt>
                <c:pt idx="4">
                  <c:v>3725.1019999999999</c:v>
                </c:pt>
                <c:pt idx="5">
                  <c:v>3573.3179999999998</c:v>
                </c:pt>
                <c:pt idx="6">
                  <c:v>3233.5259999999998</c:v>
                </c:pt>
                <c:pt idx="7">
                  <c:v>2239.9</c:v>
                </c:pt>
                <c:pt idx="8">
                  <c:v>1654.9</c:v>
                </c:pt>
                <c:pt idx="9">
                  <c:v>1494.9</c:v>
                </c:pt>
                <c:pt idx="10">
                  <c:v>1012.9</c:v>
                </c:pt>
                <c:pt idx="11">
                  <c:v>127.9</c:v>
                </c:pt>
                <c:pt idx="12">
                  <c:v>127.9</c:v>
                </c:pt>
                <c:pt idx="13">
                  <c:v>127.9</c:v>
                </c:pt>
                <c:pt idx="14">
                  <c:v>327.9</c:v>
                </c:pt>
                <c:pt idx="15">
                  <c:v>864.9</c:v>
                </c:pt>
                <c:pt idx="16">
                  <c:v>1364.9</c:v>
                </c:pt>
                <c:pt idx="17">
                  <c:v>2453.9319999999998</c:v>
                </c:pt>
                <c:pt idx="18">
                  <c:v>3430.415</c:v>
                </c:pt>
                <c:pt idx="19">
                  <c:v>3407.3820000000001</c:v>
                </c:pt>
                <c:pt idx="20">
                  <c:v>3576.431</c:v>
                </c:pt>
                <c:pt idx="21">
                  <c:v>3502.35</c:v>
                </c:pt>
                <c:pt idx="22">
                  <c:v>3553.058</c:v>
                </c:pt>
                <c:pt idx="23">
                  <c:v>3788.1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F26-49AC-AD91-9226FFFC686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52</c:v>
                </c:pt>
                <c:pt idx="1">
                  <c:v>52</c:v>
                </c:pt>
                <c:pt idx="2">
                  <c:v>52</c:v>
                </c:pt>
                <c:pt idx="3">
                  <c:v>52</c:v>
                </c:pt>
                <c:pt idx="4">
                  <c:v>52</c:v>
                </c:pt>
                <c:pt idx="5">
                  <c:v>52</c:v>
                </c:pt>
                <c:pt idx="6">
                  <c:v>52</c:v>
                </c:pt>
                <c:pt idx="7">
                  <c:v>17.373999999999999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6</c:v>
                </c:pt>
                <c:pt idx="17">
                  <c:v>50</c:v>
                </c:pt>
                <c:pt idx="18">
                  <c:v>60</c:v>
                </c:pt>
                <c:pt idx="19">
                  <c:v>60</c:v>
                </c:pt>
                <c:pt idx="20">
                  <c:v>60</c:v>
                </c:pt>
                <c:pt idx="21">
                  <c:v>50</c:v>
                </c:pt>
                <c:pt idx="22">
                  <c:v>50</c:v>
                </c:pt>
                <c:pt idx="2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F26-49AC-AD91-9226FFFC686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2145.2100000000005</c:v>
                </c:pt>
                <c:pt idx="1">
                  <c:v>2368.58</c:v>
                </c:pt>
                <c:pt idx="2">
                  <c:v>2575.4509999999996</c:v>
                </c:pt>
                <c:pt idx="3">
                  <c:v>2697.4009999999998</c:v>
                </c:pt>
                <c:pt idx="4">
                  <c:v>2776.2780000000002</c:v>
                </c:pt>
                <c:pt idx="5">
                  <c:v>2850.5680000000002</c:v>
                </c:pt>
                <c:pt idx="6">
                  <c:v>3317.3560000000007</c:v>
                </c:pt>
                <c:pt idx="7">
                  <c:v>4566.1200000000008</c:v>
                </c:pt>
                <c:pt idx="8">
                  <c:v>5553.1180000000013</c:v>
                </c:pt>
                <c:pt idx="9">
                  <c:v>5853.9439999999995</c:v>
                </c:pt>
                <c:pt idx="10">
                  <c:v>6611.0469999999996</c:v>
                </c:pt>
                <c:pt idx="11">
                  <c:v>7742.71</c:v>
                </c:pt>
                <c:pt idx="12">
                  <c:v>7841.7089999999998</c:v>
                </c:pt>
                <c:pt idx="13">
                  <c:v>7871.9830000000002</c:v>
                </c:pt>
                <c:pt idx="14">
                  <c:v>7588.6030000000001</c:v>
                </c:pt>
                <c:pt idx="15">
                  <c:v>7161.1770000000006</c:v>
                </c:pt>
                <c:pt idx="16">
                  <c:v>6495.44</c:v>
                </c:pt>
                <c:pt idx="17">
                  <c:v>5043.6719999999987</c:v>
                </c:pt>
                <c:pt idx="18">
                  <c:v>3734.3900000000003</c:v>
                </c:pt>
                <c:pt idx="19">
                  <c:v>3262.8379999999997</c:v>
                </c:pt>
                <c:pt idx="20">
                  <c:v>3216.3779999999997</c:v>
                </c:pt>
                <c:pt idx="21">
                  <c:v>3227.2669999999998</c:v>
                </c:pt>
                <c:pt idx="22">
                  <c:v>3244.9609999999998</c:v>
                </c:pt>
                <c:pt idx="23">
                  <c:v>3319.3180000000002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F26-49AC-AD91-9226FFFC686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65</c:v>
                </c:pt>
                <c:pt idx="1">
                  <c:v>67</c:v>
                </c:pt>
                <c:pt idx="2">
                  <c:v>67</c:v>
                </c:pt>
                <c:pt idx="3">
                  <c:v>68</c:v>
                </c:pt>
                <c:pt idx="4">
                  <c:v>69</c:v>
                </c:pt>
                <c:pt idx="5">
                  <c:v>70</c:v>
                </c:pt>
                <c:pt idx="6">
                  <c:v>70</c:v>
                </c:pt>
                <c:pt idx="7">
                  <c:v>80</c:v>
                </c:pt>
                <c:pt idx="8">
                  <c:v>100</c:v>
                </c:pt>
                <c:pt idx="9">
                  <c:v>120</c:v>
                </c:pt>
                <c:pt idx="10">
                  <c:v>136</c:v>
                </c:pt>
                <c:pt idx="11">
                  <c:v>148</c:v>
                </c:pt>
                <c:pt idx="12">
                  <c:v>158</c:v>
                </c:pt>
                <c:pt idx="13">
                  <c:v>164</c:v>
                </c:pt>
                <c:pt idx="14">
                  <c:v>167</c:v>
                </c:pt>
                <c:pt idx="15">
                  <c:v>163</c:v>
                </c:pt>
                <c:pt idx="16">
                  <c:v>153</c:v>
                </c:pt>
                <c:pt idx="17">
                  <c:v>137</c:v>
                </c:pt>
                <c:pt idx="18">
                  <c:v>125</c:v>
                </c:pt>
                <c:pt idx="19">
                  <c:v>120</c:v>
                </c:pt>
                <c:pt idx="20">
                  <c:v>119</c:v>
                </c:pt>
                <c:pt idx="21">
                  <c:v>119</c:v>
                </c:pt>
                <c:pt idx="22">
                  <c:v>117</c:v>
                </c:pt>
                <c:pt idx="23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F26-49AC-AD91-9226FFFC686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2">
                  <c:v>26</c:v>
                </c:pt>
                <c:pt idx="3">
                  <c:v>26</c:v>
                </c:pt>
                <c:pt idx="4">
                  <c:v>76</c:v>
                </c:pt>
                <c:pt idx="5">
                  <c:v>110</c:v>
                </c:pt>
                <c:pt idx="6">
                  <c:v>164</c:v>
                </c:pt>
                <c:pt idx="7">
                  <c:v>168</c:v>
                </c:pt>
                <c:pt idx="8">
                  <c:v>180</c:v>
                </c:pt>
                <c:pt idx="9">
                  <c:v>124</c:v>
                </c:pt>
                <c:pt idx="10">
                  <c:v>92</c:v>
                </c:pt>
                <c:pt idx="11">
                  <c:v>66</c:v>
                </c:pt>
                <c:pt idx="12">
                  <c:v>70</c:v>
                </c:pt>
                <c:pt idx="13">
                  <c:v>32</c:v>
                </c:pt>
                <c:pt idx="14">
                  <c:v>28</c:v>
                </c:pt>
                <c:pt idx="17">
                  <c:v>110</c:v>
                </c:pt>
                <c:pt idx="18">
                  <c:v>949</c:v>
                </c:pt>
                <c:pt idx="19">
                  <c:v>1577</c:v>
                </c:pt>
                <c:pt idx="20">
                  <c:v>1577</c:v>
                </c:pt>
                <c:pt idx="21">
                  <c:v>1432</c:v>
                </c:pt>
                <c:pt idx="22">
                  <c:v>1043</c:v>
                </c:pt>
                <c:pt idx="23">
                  <c:v>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F26-49AC-AD91-9226FFFC68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99.43</c:v>
                </c:pt>
                <c:pt idx="1">
                  <c:v>98.35</c:v>
                </c:pt>
                <c:pt idx="2">
                  <c:v>92.86</c:v>
                </c:pt>
                <c:pt idx="3">
                  <c:v>88.75</c:v>
                </c:pt>
                <c:pt idx="4">
                  <c:v>90.78</c:v>
                </c:pt>
                <c:pt idx="5">
                  <c:v>94.8</c:v>
                </c:pt>
                <c:pt idx="6">
                  <c:v>83.49</c:v>
                </c:pt>
                <c:pt idx="7">
                  <c:v>67.92</c:v>
                </c:pt>
                <c:pt idx="8">
                  <c:v>0</c:v>
                </c:pt>
                <c:pt idx="9">
                  <c:v>-0.1</c:v>
                </c:pt>
                <c:pt idx="10">
                  <c:v>-0.1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39.5</c:v>
                </c:pt>
                <c:pt idx="17">
                  <c:v>84.59</c:v>
                </c:pt>
                <c:pt idx="18">
                  <c:v>105.57</c:v>
                </c:pt>
                <c:pt idx="19">
                  <c:v>96.06</c:v>
                </c:pt>
                <c:pt idx="20">
                  <c:v>99.35</c:v>
                </c:pt>
                <c:pt idx="21">
                  <c:v>96.62</c:v>
                </c:pt>
                <c:pt idx="22">
                  <c:v>96.4</c:v>
                </c:pt>
                <c:pt idx="23">
                  <c:v>95.79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F26-49AC-AD91-9226FFFC68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124</c:v>
                </c:pt>
                <c:pt idx="1">
                  <c:v>109</c:v>
                </c:pt>
                <c:pt idx="2">
                  <c:v>109</c:v>
                </c:pt>
                <c:pt idx="3">
                  <c:v>110.5</c:v>
                </c:pt>
                <c:pt idx="4">
                  <c:v>111.5</c:v>
                </c:pt>
                <c:pt idx="5">
                  <c:v>101.5</c:v>
                </c:pt>
                <c:pt idx="6">
                  <c:v>91.5</c:v>
                </c:pt>
                <c:pt idx="7">
                  <c:v>98</c:v>
                </c:pt>
                <c:pt idx="8">
                  <c:v>114</c:v>
                </c:pt>
                <c:pt idx="9">
                  <c:v>139</c:v>
                </c:pt>
                <c:pt idx="10">
                  <c:v>157</c:v>
                </c:pt>
                <c:pt idx="11">
                  <c:v>168</c:v>
                </c:pt>
                <c:pt idx="12">
                  <c:v>178.5</c:v>
                </c:pt>
                <c:pt idx="13">
                  <c:v>168</c:v>
                </c:pt>
                <c:pt idx="14">
                  <c:v>162</c:v>
                </c:pt>
                <c:pt idx="15">
                  <c:v>139</c:v>
                </c:pt>
                <c:pt idx="16">
                  <c:v>118.5</c:v>
                </c:pt>
                <c:pt idx="17">
                  <c:v>123</c:v>
                </c:pt>
                <c:pt idx="18">
                  <c:v>121</c:v>
                </c:pt>
                <c:pt idx="19">
                  <c:v>128.5</c:v>
                </c:pt>
                <c:pt idx="20">
                  <c:v>129</c:v>
                </c:pt>
                <c:pt idx="21">
                  <c:v>120</c:v>
                </c:pt>
                <c:pt idx="22">
                  <c:v>118</c:v>
                </c:pt>
                <c:pt idx="23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6A-4D38-AF94-F98F85F4319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676.86400000000003</c:v>
                </c:pt>
                <c:pt idx="1">
                  <c:v>672.39099999999996</c:v>
                </c:pt>
                <c:pt idx="2">
                  <c:v>674.30100000000004</c:v>
                </c:pt>
                <c:pt idx="3">
                  <c:v>679.60799999999995</c:v>
                </c:pt>
                <c:pt idx="4">
                  <c:v>679.48500000000001</c:v>
                </c:pt>
                <c:pt idx="5">
                  <c:v>675.452</c:v>
                </c:pt>
                <c:pt idx="6">
                  <c:v>675.01099999999997</c:v>
                </c:pt>
                <c:pt idx="7">
                  <c:v>678.78600000000006</c:v>
                </c:pt>
                <c:pt idx="8">
                  <c:v>690.49300000000005</c:v>
                </c:pt>
                <c:pt idx="9">
                  <c:v>654.22199999999998</c:v>
                </c:pt>
                <c:pt idx="10">
                  <c:v>648.24199999999996</c:v>
                </c:pt>
                <c:pt idx="11">
                  <c:v>653.07200000000012</c:v>
                </c:pt>
                <c:pt idx="12">
                  <c:v>644.29100000000005</c:v>
                </c:pt>
                <c:pt idx="13">
                  <c:v>650.05799999999999</c:v>
                </c:pt>
                <c:pt idx="14">
                  <c:v>650.20500000000004</c:v>
                </c:pt>
                <c:pt idx="15">
                  <c:v>685.96500000000003</c:v>
                </c:pt>
                <c:pt idx="16">
                  <c:v>686.14200000000005</c:v>
                </c:pt>
                <c:pt idx="17">
                  <c:v>677.06500000000005</c:v>
                </c:pt>
                <c:pt idx="18">
                  <c:v>682.91800000000001</c:v>
                </c:pt>
                <c:pt idx="19">
                  <c:v>675.96199999999999</c:v>
                </c:pt>
                <c:pt idx="20">
                  <c:v>685.91300000000001</c:v>
                </c:pt>
                <c:pt idx="21">
                  <c:v>699.66599999999994</c:v>
                </c:pt>
                <c:pt idx="22">
                  <c:v>702.46100000000001</c:v>
                </c:pt>
                <c:pt idx="23">
                  <c:v>710.13100000000009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6A-4D38-AF94-F98F85F4319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1141.0669999999998</c:v>
                </c:pt>
                <c:pt idx="1">
                  <c:v>1127.93</c:v>
                </c:pt>
                <c:pt idx="2">
                  <c:v>1108.3399999999999</c:v>
                </c:pt>
                <c:pt idx="3">
                  <c:v>1085.625</c:v>
                </c:pt>
                <c:pt idx="4">
                  <c:v>1072.713</c:v>
                </c:pt>
                <c:pt idx="5">
                  <c:v>1057.106</c:v>
                </c:pt>
                <c:pt idx="6">
                  <c:v>1086.6020000000001</c:v>
                </c:pt>
                <c:pt idx="7">
                  <c:v>1138.816</c:v>
                </c:pt>
                <c:pt idx="8">
                  <c:v>1161.8070000000002</c:v>
                </c:pt>
                <c:pt idx="9">
                  <c:v>1126.9699999999998</c:v>
                </c:pt>
                <c:pt idx="10">
                  <c:v>1114.2719999999997</c:v>
                </c:pt>
                <c:pt idx="11">
                  <c:v>1111.0760000000002</c:v>
                </c:pt>
                <c:pt idx="12">
                  <c:v>1109.2149999999999</c:v>
                </c:pt>
                <c:pt idx="13">
                  <c:v>1114.8620000000001</c:v>
                </c:pt>
                <c:pt idx="14">
                  <c:v>1117.4869999999999</c:v>
                </c:pt>
                <c:pt idx="15">
                  <c:v>1143.4299999999998</c:v>
                </c:pt>
                <c:pt idx="16">
                  <c:v>1211.377</c:v>
                </c:pt>
                <c:pt idx="17">
                  <c:v>1222.3499999999999</c:v>
                </c:pt>
                <c:pt idx="18">
                  <c:v>1212.9080000000001</c:v>
                </c:pt>
                <c:pt idx="19">
                  <c:v>1217.0170000000001</c:v>
                </c:pt>
                <c:pt idx="20">
                  <c:v>1198.8009999999999</c:v>
                </c:pt>
                <c:pt idx="21">
                  <c:v>1122.0500000000002</c:v>
                </c:pt>
                <c:pt idx="22">
                  <c:v>1079.3539999999998</c:v>
                </c:pt>
                <c:pt idx="23">
                  <c:v>1078.5599999999997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6A-4D38-AF94-F98F85F4319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3565.2659999999996</c:v>
                </c:pt>
                <c:pt idx="1">
                  <c:v>3369.4969999999994</c:v>
                </c:pt>
                <c:pt idx="2">
                  <c:v>3214.5950000000003</c:v>
                </c:pt>
                <c:pt idx="3">
                  <c:v>3099.0219999999999</c:v>
                </c:pt>
                <c:pt idx="4">
                  <c:v>3044.3469999999998</c:v>
                </c:pt>
                <c:pt idx="5">
                  <c:v>2932.5769999999998</c:v>
                </c:pt>
                <c:pt idx="6">
                  <c:v>2965.7050000000004</c:v>
                </c:pt>
                <c:pt idx="7">
                  <c:v>3216.1080000000002</c:v>
                </c:pt>
                <c:pt idx="8">
                  <c:v>3605.7179999999998</c:v>
                </c:pt>
                <c:pt idx="9">
                  <c:v>3755.6519999999991</c:v>
                </c:pt>
                <c:pt idx="10">
                  <c:v>4021.4330000000004</c:v>
                </c:pt>
                <c:pt idx="11">
                  <c:v>4211.4620000000004</c:v>
                </c:pt>
                <c:pt idx="12">
                  <c:v>4291.6030000000001</c:v>
                </c:pt>
                <c:pt idx="13">
                  <c:v>4285.9629999999997</c:v>
                </c:pt>
                <c:pt idx="14">
                  <c:v>4201.8109999999997</c:v>
                </c:pt>
                <c:pt idx="15">
                  <c:v>4271.6819999999998</c:v>
                </c:pt>
                <c:pt idx="16">
                  <c:v>4272.87</c:v>
                </c:pt>
                <c:pt idx="17">
                  <c:v>4280.72</c:v>
                </c:pt>
                <c:pt idx="18">
                  <c:v>4242.701</c:v>
                </c:pt>
                <c:pt idx="19">
                  <c:v>4284.0080000000007</c:v>
                </c:pt>
                <c:pt idx="20">
                  <c:v>4412.0950000000003</c:v>
                </c:pt>
                <c:pt idx="21">
                  <c:v>4271.9009999999998</c:v>
                </c:pt>
                <c:pt idx="22">
                  <c:v>4027.2040000000002</c:v>
                </c:pt>
                <c:pt idx="23">
                  <c:v>3795.2119999999995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46A-4D38-AF94-F98F85F4319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452.99999999999994</c:v>
                </c:pt>
                <c:pt idx="1">
                  <c:v>427.99999999999994</c:v>
                </c:pt>
                <c:pt idx="2">
                  <c:v>412.00000000000006</c:v>
                </c:pt>
                <c:pt idx="3">
                  <c:v>401.99999999999994</c:v>
                </c:pt>
                <c:pt idx="4">
                  <c:v>401</c:v>
                </c:pt>
                <c:pt idx="5">
                  <c:v>414</c:v>
                </c:pt>
                <c:pt idx="6">
                  <c:v>455</c:v>
                </c:pt>
                <c:pt idx="7">
                  <c:v>501</c:v>
                </c:pt>
                <c:pt idx="8">
                  <c:v>542</c:v>
                </c:pt>
                <c:pt idx="9">
                  <c:v>568</c:v>
                </c:pt>
                <c:pt idx="10">
                  <c:v>581</c:v>
                </c:pt>
                <c:pt idx="11">
                  <c:v>594.00000000000011</c:v>
                </c:pt>
                <c:pt idx="12">
                  <c:v>600.00000000000011</c:v>
                </c:pt>
                <c:pt idx="13">
                  <c:v>594.00000000000011</c:v>
                </c:pt>
                <c:pt idx="14">
                  <c:v>582</c:v>
                </c:pt>
                <c:pt idx="15">
                  <c:v>577</c:v>
                </c:pt>
                <c:pt idx="16">
                  <c:v>584.00000000000011</c:v>
                </c:pt>
                <c:pt idx="17">
                  <c:v>594.00000000000011</c:v>
                </c:pt>
                <c:pt idx="18">
                  <c:v>595</c:v>
                </c:pt>
                <c:pt idx="19">
                  <c:v>588</c:v>
                </c:pt>
                <c:pt idx="20">
                  <c:v>544</c:v>
                </c:pt>
                <c:pt idx="21">
                  <c:v>511</c:v>
                </c:pt>
                <c:pt idx="22">
                  <c:v>477</c:v>
                </c:pt>
                <c:pt idx="23">
                  <c:v>421.00000000000006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46A-4D38-AF94-F98F85F4319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46A-4D38-AF94-F98F85F4319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46A-4D38-AF94-F98F85F4319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46A-4D38-AF94-F98F85F4319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46A-4D38-AF94-F98F85F4319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D46A-4D38-AF94-F98F85F4319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1292.5</c:v>
                </c:pt>
                <c:pt idx="1">
                  <c:v>1012</c:v>
                </c:pt>
                <c:pt idx="2">
                  <c:v>1293.3</c:v>
                </c:pt>
                <c:pt idx="3">
                  <c:v>1227</c:v>
                </c:pt>
                <c:pt idx="4">
                  <c:v>1556.3</c:v>
                </c:pt>
                <c:pt idx="5">
                  <c:v>1654.5</c:v>
                </c:pt>
                <c:pt idx="6">
                  <c:v>1787</c:v>
                </c:pt>
                <c:pt idx="7">
                  <c:v>1708</c:v>
                </c:pt>
                <c:pt idx="8">
                  <c:v>1669</c:v>
                </c:pt>
                <c:pt idx="9">
                  <c:v>1647</c:v>
                </c:pt>
                <c:pt idx="10">
                  <c:v>1625</c:v>
                </c:pt>
                <c:pt idx="11">
                  <c:v>1643</c:v>
                </c:pt>
                <c:pt idx="12">
                  <c:v>1666</c:v>
                </c:pt>
                <c:pt idx="13">
                  <c:v>1663</c:v>
                </c:pt>
                <c:pt idx="14">
                  <c:v>1663</c:v>
                </c:pt>
                <c:pt idx="15">
                  <c:v>1636</c:v>
                </c:pt>
                <c:pt idx="16">
                  <c:v>1427.5</c:v>
                </c:pt>
                <c:pt idx="17">
                  <c:v>1202.5999999999999</c:v>
                </c:pt>
                <c:pt idx="18">
                  <c:v>1753.3</c:v>
                </c:pt>
                <c:pt idx="19">
                  <c:v>1837</c:v>
                </c:pt>
                <c:pt idx="20">
                  <c:v>1839</c:v>
                </c:pt>
                <c:pt idx="21">
                  <c:v>1833</c:v>
                </c:pt>
                <c:pt idx="22">
                  <c:v>1799</c:v>
                </c:pt>
                <c:pt idx="23">
                  <c:v>1453.5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46A-4D38-AF94-F98F85F4319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14.734</c:v>
                </c:pt>
                <c:pt idx="6">
                  <c:v>11.064</c:v>
                </c:pt>
                <c:pt idx="7">
                  <c:v>1.6839999999999999</c:v>
                </c:pt>
                <c:pt idx="17">
                  <c:v>1.823</c:v>
                </c:pt>
                <c:pt idx="18">
                  <c:v>10.968999999999999</c:v>
                </c:pt>
                <c:pt idx="19">
                  <c:v>14.733000000000001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46A-4D38-AF94-F98F85F4319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46A-4D38-AF94-F98F85F4319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46A-4D38-AF94-F98F85F431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99.43</c:v>
                </c:pt>
                <c:pt idx="1">
                  <c:v>98.35</c:v>
                </c:pt>
                <c:pt idx="2">
                  <c:v>92.86</c:v>
                </c:pt>
                <c:pt idx="3">
                  <c:v>88.75</c:v>
                </c:pt>
                <c:pt idx="4">
                  <c:v>90.78</c:v>
                </c:pt>
                <c:pt idx="5">
                  <c:v>94.8</c:v>
                </c:pt>
                <c:pt idx="6">
                  <c:v>83.49</c:v>
                </c:pt>
                <c:pt idx="7">
                  <c:v>67.92</c:v>
                </c:pt>
                <c:pt idx="8">
                  <c:v>0</c:v>
                </c:pt>
                <c:pt idx="9">
                  <c:v>-0.1</c:v>
                </c:pt>
                <c:pt idx="10">
                  <c:v>-0.1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39.5</c:v>
                </c:pt>
                <c:pt idx="17">
                  <c:v>84.59</c:v>
                </c:pt>
                <c:pt idx="18">
                  <c:v>105.57</c:v>
                </c:pt>
                <c:pt idx="19">
                  <c:v>96.06</c:v>
                </c:pt>
                <c:pt idx="20">
                  <c:v>99.35</c:v>
                </c:pt>
                <c:pt idx="21">
                  <c:v>96.62</c:v>
                </c:pt>
                <c:pt idx="22">
                  <c:v>96.4</c:v>
                </c:pt>
                <c:pt idx="23">
                  <c:v>95.79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46A-4D38-AF94-F98F85F431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7267.6480000000001</v>
      </c>
      <c r="C4" s="18">
        <v>6733.7869999999994</v>
      </c>
      <c r="D4" s="18">
        <v>6826.5480000000016</v>
      </c>
      <c r="E4" s="18">
        <v>6618.7949999999992</v>
      </c>
      <c r="F4" s="18">
        <v>6880.380000000001</v>
      </c>
      <c r="G4" s="18">
        <v>6849.8859999999995</v>
      </c>
      <c r="H4" s="18">
        <v>7071.8819999999996</v>
      </c>
      <c r="I4" s="18">
        <v>7342.3940000000011</v>
      </c>
      <c r="J4" s="18">
        <v>7783.0180000000018</v>
      </c>
      <c r="K4" s="18">
        <v>7890.8439999999991</v>
      </c>
      <c r="L4" s="18">
        <v>8146.947000000001</v>
      </c>
      <c r="M4" s="18">
        <v>8380.6099999999988</v>
      </c>
      <c r="N4" s="18">
        <v>8489.6090000000004</v>
      </c>
      <c r="O4" s="18">
        <v>8475.8829999999998</v>
      </c>
      <c r="P4" s="18">
        <v>8376.5030000000006</v>
      </c>
      <c r="Q4" s="18">
        <v>8453.0769999999993</v>
      </c>
      <c r="R4" s="18">
        <v>8300.3399999999983</v>
      </c>
      <c r="S4" s="18">
        <v>8101.6039999999994</v>
      </c>
      <c r="T4" s="18">
        <v>8618.8050000000003</v>
      </c>
      <c r="U4" s="18">
        <v>8745.2200000000012</v>
      </c>
      <c r="V4" s="18">
        <v>8823.8090000000011</v>
      </c>
      <c r="W4" s="18">
        <v>8572.6170000000002</v>
      </c>
      <c r="X4" s="18">
        <v>8218.0189999999984</v>
      </c>
      <c r="Y4" s="18">
        <v>7578.4179999999997</v>
      </c>
      <c r="Z4" s="19"/>
      <c r="AA4" s="20">
        <f>SUM(B4:Z4)</f>
        <v>188546.64300000001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99.43</v>
      </c>
      <c r="C7" s="28">
        <v>98.35</v>
      </c>
      <c r="D7" s="28">
        <v>92.86</v>
      </c>
      <c r="E7" s="28">
        <v>88.75</v>
      </c>
      <c r="F7" s="28">
        <v>90.78</v>
      </c>
      <c r="G7" s="28">
        <v>94.8</v>
      </c>
      <c r="H7" s="28">
        <v>83.49</v>
      </c>
      <c r="I7" s="28">
        <v>67.92</v>
      </c>
      <c r="J7" s="28">
        <v>0</v>
      </c>
      <c r="K7" s="28">
        <v>-0.1</v>
      </c>
      <c r="L7" s="28">
        <v>-0.1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39.5</v>
      </c>
      <c r="S7" s="28">
        <v>84.59</v>
      </c>
      <c r="T7" s="28">
        <v>105.57</v>
      </c>
      <c r="U7" s="28">
        <v>96.06</v>
      </c>
      <c r="V7" s="28">
        <v>99.35</v>
      </c>
      <c r="W7" s="28">
        <v>96.62</v>
      </c>
      <c r="X7" s="28">
        <v>96.4</v>
      </c>
      <c r="Y7" s="28">
        <v>95.79</v>
      </c>
      <c r="Z7" s="29"/>
      <c r="AA7" s="30">
        <f>IF(SUM(B7:Z7)&lt;&gt;0,AVERAGEIF(B7:Z7,"&lt;&gt;"""),"")</f>
        <v>59.585833333333333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270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270</v>
      </c>
    </row>
    <row r="11" spans="1:27" ht="24.95" customHeight="1" x14ac:dyDescent="0.2">
      <c r="A11" s="45" t="s">
        <v>7</v>
      </c>
      <c r="B11" s="46">
        <v>238</v>
      </c>
      <c r="C11" s="47">
        <v>211</v>
      </c>
      <c r="D11" s="47">
        <v>195</v>
      </c>
      <c r="E11" s="47">
        <v>184</v>
      </c>
      <c r="F11" s="47">
        <v>182</v>
      </c>
      <c r="G11" s="47">
        <v>194</v>
      </c>
      <c r="H11" s="47">
        <v>235</v>
      </c>
      <c r="I11" s="47">
        <v>271</v>
      </c>
      <c r="J11" s="47">
        <v>292</v>
      </c>
      <c r="K11" s="47">
        <v>298</v>
      </c>
      <c r="L11" s="47">
        <v>295</v>
      </c>
      <c r="M11" s="47">
        <v>296</v>
      </c>
      <c r="N11" s="47">
        <v>292</v>
      </c>
      <c r="O11" s="47">
        <v>280</v>
      </c>
      <c r="P11" s="47">
        <v>265</v>
      </c>
      <c r="Q11" s="47">
        <v>264</v>
      </c>
      <c r="R11" s="47">
        <v>281</v>
      </c>
      <c r="S11" s="47">
        <v>307</v>
      </c>
      <c r="T11" s="47">
        <v>320</v>
      </c>
      <c r="U11" s="47">
        <v>318</v>
      </c>
      <c r="V11" s="47">
        <v>275</v>
      </c>
      <c r="W11" s="47">
        <v>242</v>
      </c>
      <c r="X11" s="47">
        <v>210</v>
      </c>
      <c r="Y11" s="47">
        <v>156</v>
      </c>
      <c r="Z11" s="48"/>
      <c r="AA11" s="49">
        <f t="shared" si="0"/>
        <v>6101</v>
      </c>
    </row>
    <row r="12" spans="1:27" ht="24.95" customHeight="1" x14ac:dyDescent="0.2">
      <c r="A12" s="50" t="s">
        <v>8</v>
      </c>
      <c r="B12" s="51">
        <v>4497.4380000000001</v>
      </c>
      <c r="C12" s="52">
        <v>4035.2070000000003</v>
      </c>
      <c r="D12" s="52">
        <v>3911.0969999999998</v>
      </c>
      <c r="E12" s="52">
        <v>3591.3940000000002</v>
      </c>
      <c r="F12" s="52">
        <v>3725.1019999999999</v>
      </c>
      <c r="G12" s="52">
        <v>3573.3179999999998</v>
      </c>
      <c r="H12" s="52">
        <v>3233.5259999999998</v>
      </c>
      <c r="I12" s="52">
        <v>2239.9</v>
      </c>
      <c r="J12" s="52">
        <v>1654.9</v>
      </c>
      <c r="K12" s="52">
        <v>1494.9</v>
      </c>
      <c r="L12" s="52">
        <v>1012.9</v>
      </c>
      <c r="M12" s="52">
        <v>127.9</v>
      </c>
      <c r="N12" s="52">
        <v>127.9</v>
      </c>
      <c r="O12" s="52">
        <v>127.9</v>
      </c>
      <c r="P12" s="52">
        <v>327.9</v>
      </c>
      <c r="Q12" s="52">
        <v>864.9</v>
      </c>
      <c r="R12" s="52">
        <v>1364.9</v>
      </c>
      <c r="S12" s="52">
        <v>2453.9319999999998</v>
      </c>
      <c r="T12" s="52">
        <v>3430.415</v>
      </c>
      <c r="U12" s="52">
        <v>3407.3820000000001</v>
      </c>
      <c r="V12" s="52">
        <v>3576.431</v>
      </c>
      <c r="W12" s="52">
        <v>3502.35</v>
      </c>
      <c r="X12" s="52">
        <v>3553.058</v>
      </c>
      <c r="Y12" s="52">
        <v>3788.1</v>
      </c>
      <c r="Z12" s="53"/>
      <c r="AA12" s="54">
        <f t="shared" si="0"/>
        <v>59622.750000000007</v>
      </c>
    </row>
    <row r="13" spans="1:27" ht="24.95" customHeight="1" x14ac:dyDescent="0.2">
      <c r="A13" s="50" t="s">
        <v>9</v>
      </c>
      <c r="B13" s="51"/>
      <c r="C13" s="52"/>
      <c r="D13" s="52">
        <v>26</v>
      </c>
      <c r="E13" s="52">
        <v>26</v>
      </c>
      <c r="F13" s="52">
        <v>76</v>
      </c>
      <c r="G13" s="52">
        <v>110</v>
      </c>
      <c r="H13" s="52">
        <v>164</v>
      </c>
      <c r="I13" s="52">
        <v>168</v>
      </c>
      <c r="J13" s="52">
        <v>180</v>
      </c>
      <c r="K13" s="52">
        <v>124</v>
      </c>
      <c r="L13" s="52">
        <v>92</v>
      </c>
      <c r="M13" s="52">
        <v>66</v>
      </c>
      <c r="N13" s="52">
        <v>70</v>
      </c>
      <c r="O13" s="52">
        <v>32</v>
      </c>
      <c r="P13" s="52">
        <v>28</v>
      </c>
      <c r="Q13" s="52"/>
      <c r="R13" s="52"/>
      <c r="S13" s="52">
        <v>110</v>
      </c>
      <c r="T13" s="52">
        <v>949</v>
      </c>
      <c r="U13" s="52">
        <v>1577</v>
      </c>
      <c r="V13" s="52">
        <v>1577</v>
      </c>
      <c r="W13" s="52">
        <v>1432</v>
      </c>
      <c r="X13" s="52">
        <v>1043</v>
      </c>
      <c r="Y13" s="52">
        <v>150</v>
      </c>
      <c r="Z13" s="53"/>
      <c r="AA13" s="54">
        <f t="shared" si="0"/>
        <v>8000</v>
      </c>
    </row>
    <row r="14" spans="1:27" ht="24.95" customHeight="1" x14ac:dyDescent="0.2">
      <c r="A14" s="55" t="s">
        <v>10</v>
      </c>
      <c r="B14" s="56">
        <v>2145.2100000000005</v>
      </c>
      <c r="C14" s="57">
        <v>2368.58</v>
      </c>
      <c r="D14" s="57">
        <v>2575.4509999999996</v>
      </c>
      <c r="E14" s="57">
        <v>2697.4009999999998</v>
      </c>
      <c r="F14" s="57">
        <v>2776.2780000000002</v>
      </c>
      <c r="G14" s="57">
        <v>2850.5680000000002</v>
      </c>
      <c r="H14" s="57">
        <v>3317.3560000000007</v>
      </c>
      <c r="I14" s="57">
        <v>4566.1200000000008</v>
      </c>
      <c r="J14" s="57">
        <v>5553.1180000000013</v>
      </c>
      <c r="K14" s="57">
        <v>5853.9439999999995</v>
      </c>
      <c r="L14" s="57">
        <v>6611.0469999999996</v>
      </c>
      <c r="M14" s="57">
        <v>7742.71</v>
      </c>
      <c r="N14" s="57">
        <v>7841.7089999999998</v>
      </c>
      <c r="O14" s="57">
        <v>7871.9830000000002</v>
      </c>
      <c r="P14" s="57">
        <v>7588.6030000000001</v>
      </c>
      <c r="Q14" s="57">
        <v>7161.1770000000006</v>
      </c>
      <c r="R14" s="57">
        <v>6495.44</v>
      </c>
      <c r="S14" s="57">
        <v>5043.6719999999987</v>
      </c>
      <c r="T14" s="57">
        <v>3734.3900000000003</v>
      </c>
      <c r="U14" s="57">
        <v>3262.8379999999997</v>
      </c>
      <c r="V14" s="57">
        <v>3216.3779999999997</v>
      </c>
      <c r="W14" s="57">
        <v>3227.2669999999998</v>
      </c>
      <c r="X14" s="57">
        <v>3244.9609999999998</v>
      </c>
      <c r="Y14" s="57">
        <v>3319.3180000000002</v>
      </c>
      <c r="Z14" s="58"/>
      <c r="AA14" s="59">
        <f t="shared" si="0"/>
        <v>111065.51899999999</v>
      </c>
    </row>
    <row r="15" spans="1:27" ht="24.95" customHeight="1" x14ac:dyDescent="0.2">
      <c r="A15" s="55" t="s">
        <v>11</v>
      </c>
      <c r="B15" s="56">
        <v>65</v>
      </c>
      <c r="C15" s="57">
        <v>67</v>
      </c>
      <c r="D15" s="57">
        <v>67</v>
      </c>
      <c r="E15" s="57">
        <v>68</v>
      </c>
      <c r="F15" s="57">
        <v>69</v>
      </c>
      <c r="G15" s="57">
        <v>70</v>
      </c>
      <c r="H15" s="57">
        <v>70</v>
      </c>
      <c r="I15" s="57">
        <v>80</v>
      </c>
      <c r="J15" s="57">
        <v>100</v>
      </c>
      <c r="K15" s="57">
        <v>120</v>
      </c>
      <c r="L15" s="57">
        <v>136</v>
      </c>
      <c r="M15" s="57">
        <v>148</v>
      </c>
      <c r="N15" s="57">
        <v>158</v>
      </c>
      <c r="O15" s="57">
        <v>164</v>
      </c>
      <c r="P15" s="57">
        <v>167</v>
      </c>
      <c r="Q15" s="57">
        <v>163</v>
      </c>
      <c r="R15" s="57">
        <v>153</v>
      </c>
      <c r="S15" s="57">
        <v>137</v>
      </c>
      <c r="T15" s="57">
        <v>125</v>
      </c>
      <c r="U15" s="57">
        <v>120</v>
      </c>
      <c r="V15" s="57">
        <v>119</v>
      </c>
      <c r="W15" s="57">
        <v>119</v>
      </c>
      <c r="X15" s="57">
        <v>117</v>
      </c>
      <c r="Y15" s="57">
        <v>115</v>
      </c>
      <c r="Z15" s="58"/>
      <c r="AA15" s="59">
        <f t="shared" si="0"/>
        <v>2717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7215.648000000001</v>
      </c>
      <c r="C16" s="62">
        <f t="shared" si="1"/>
        <v>6681.7870000000003</v>
      </c>
      <c r="D16" s="62">
        <f t="shared" si="1"/>
        <v>6774.5479999999989</v>
      </c>
      <c r="E16" s="62">
        <f t="shared" si="1"/>
        <v>6566.7950000000001</v>
      </c>
      <c r="F16" s="62">
        <f t="shared" si="1"/>
        <v>6828.38</v>
      </c>
      <c r="G16" s="62">
        <f t="shared" si="1"/>
        <v>6797.8860000000004</v>
      </c>
      <c r="H16" s="62">
        <f t="shared" si="1"/>
        <v>7019.8820000000005</v>
      </c>
      <c r="I16" s="62">
        <f t="shared" si="1"/>
        <v>7325.02</v>
      </c>
      <c r="J16" s="62">
        <f t="shared" si="1"/>
        <v>7780.0180000000018</v>
      </c>
      <c r="K16" s="62">
        <f t="shared" si="1"/>
        <v>7890.8439999999991</v>
      </c>
      <c r="L16" s="62">
        <f t="shared" si="1"/>
        <v>8146.9470000000001</v>
      </c>
      <c r="M16" s="62">
        <f t="shared" si="1"/>
        <v>8380.61</v>
      </c>
      <c r="N16" s="62">
        <f t="shared" si="1"/>
        <v>8489.6090000000004</v>
      </c>
      <c r="O16" s="62">
        <f t="shared" si="1"/>
        <v>8475.8829999999998</v>
      </c>
      <c r="P16" s="62">
        <f t="shared" si="1"/>
        <v>8376.5030000000006</v>
      </c>
      <c r="Q16" s="62">
        <f t="shared" si="1"/>
        <v>8453.0770000000011</v>
      </c>
      <c r="R16" s="62">
        <f t="shared" si="1"/>
        <v>8294.34</v>
      </c>
      <c r="S16" s="62">
        <f t="shared" si="1"/>
        <v>8051.6039999999985</v>
      </c>
      <c r="T16" s="62">
        <f t="shared" si="1"/>
        <v>8558.8050000000003</v>
      </c>
      <c r="U16" s="62">
        <f t="shared" si="1"/>
        <v>8685.2199999999993</v>
      </c>
      <c r="V16" s="62">
        <f t="shared" si="1"/>
        <v>8763.8090000000011</v>
      </c>
      <c r="W16" s="62">
        <f t="shared" si="1"/>
        <v>8522.6170000000002</v>
      </c>
      <c r="X16" s="62">
        <f t="shared" si="1"/>
        <v>8168.0190000000002</v>
      </c>
      <c r="Y16" s="62">
        <f t="shared" si="1"/>
        <v>7528.4179999999997</v>
      </c>
      <c r="Z16" s="63" t="str">
        <f t="shared" si="1"/>
        <v/>
      </c>
      <c r="AA16" s="64">
        <f>SUM(AA10:AA15)</f>
        <v>187776.26899999997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2258.9</v>
      </c>
      <c r="C29" s="72">
        <v>2325.9</v>
      </c>
      <c r="D29" s="72">
        <v>2424.9</v>
      </c>
      <c r="E29" s="72">
        <v>2365.9</v>
      </c>
      <c r="F29" s="72">
        <v>2455.9</v>
      </c>
      <c r="G29" s="72">
        <v>2549.9</v>
      </c>
      <c r="H29" s="72">
        <v>2734.9</v>
      </c>
      <c r="I29" s="72">
        <v>2800.9</v>
      </c>
      <c r="J29" s="72">
        <v>3026.9</v>
      </c>
      <c r="K29" s="72">
        <v>3428.9</v>
      </c>
      <c r="L29" s="72">
        <v>3707.9</v>
      </c>
      <c r="M29" s="72">
        <v>3875.9</v>
      </c>
      <c r="N29" s="72">
        <v>3949.9</v>
      </c>
      <c r="O29" s="72">
        <v>3875.9</v>
      </c>
      <c r="P29" s="72">
        <v>3702.9</v>
      </c>
      <c r="Q29" s="72">
        <v>3458.9</v>
      </c>
      <c r="R29" s="72">
        <v>3072.9</v>
      </c>
      <c r="S29" s="72">
        <v>2961.9</v>
      </c>
      <c r="T29" s="72">
        <v>3662.9</v>
      </c>
      <c r="U29" s="72">
        <v>4420.8999999999996</v>
      </c>
      <c r="V29" s="72">
        <v>4387.8999999999996</v>
      </c>
      <c r="W29" s="72">
        <v>4232.8999999999996</v>
      </c>
      <c r="X29" s="72">
        <v>3748.9</v>
      </c>
      <c r="Y29" s="72">
        <v>2934.9</v>
      </c>
      <c r="Z29" s="73"/>
      <c r="AA29" s="74">
        <f>SUM(B29:Z29)</f>
        <v>78367.599999999991</v>
      </c>
    </row>
    <row r="30" spans="1:27" ht="24.95" customHeight="1" x14ac:dyDescent="0.2">
      <c r="A30" s="75" t="s">
        <v>24</v>
      </c>
      <c r="B30" s="76">
        <v>2346.748</v>
      </c>
      <c r="C30" s="77">
        <v>2329.8870000000002</v>
      </c>
      <c r="D30" s="77">
        <v>2231.6480000000001</v>
      </c>
      <c r="E30" s="77">
        <v>2079.895</v>
      </c>
      <c r="F30" s="77">
        <v>2251.48</v>
      </c>
      <c r="G30" s="77">
        <v>2086.9859999999999</v>
      </c>
      <c r="H30" s="77">
        <v>2189.982</v>
      </c>
      <c r="I30" s="77">
        <v>2822.4940000000001</v>
      </c>
      <c r="J30" s="77">
        <v>3257.1179999999999</v>
      </c>
      <c r="K30" s="77">
        <v>3094.944</v>
      </c>
      <c r="L30" s="77">
        <v>3554.047</v>
      </c>
      <c r="M30" s="77">
        <v>4504.71</v>
      </c>
      <c r="N30" s="77">
        <v>4539.7089999999998</v>
      </c>
      <c r="O30" s="77">
        <v>4599.9830000000002</v>
      </c>
      <c r="P30" s="77">
        <v>4473.6030000000001</v>
      </c>
      <c r="Q30" s="77">
        <v>4285.1769999999997</v>
      </c>
      <c r="R30" s="77">
        <v>4018.44</v>
      </c>
      <c r="S30" s="77">
        <v>3236.7040000000002</v>
      </c>
      <c r="T30" s="77">
        <v>2758.9050000000002</v>
      </c>
      <c r="U30" s="77">
        <v>2127.3200000000002</v>
      </c>
      <c r="V30" s="77">
        <v>2238.9090000000001</v>
      </c>
      <c r="W30" s="77">
        <v>2142.7170000000001</v>
      </c>
      <c r="X30" s="77">
        <v>2272.1190000000001</v>
      </c>
      <c r="Y30" s="77">
        <v>2346.518</v>
      </c>
      <c r="Z30" s="78"/>
      <c r="AA30" s="79">
        <f>SUM(B30:Z30)</f>
        <v>71790.042999999991</v>
      </c>
    </row>
    <row r="31" spans="1:27" ht="24.95" customHeight="1" x14ac:dyDescent="0.2">
      <c r="A31" s="82" t="s">
        <v>25</v>
      </c>
      <c r="B31" s="80">
        <v>2662</v>
      </c>
      <c r="C31" s="81">
        <v>2078</v>
      </c>
      <c r="D31" s="81">
        <v>2170</v>
      </c>
      <c r="E31" s="81">
        <v>2173</v>
      </c>
      <c r="F31" s="81">
        <v>2173</v>
      </c>
      <c r="G31" s="81">
        <v>2213</v>
      </c>
      <c r="H31" s="81">
        <v>2147</v>
      </c>
      <c r="I31" s="81">
        <v>1719</v>
      </c>
      <c r="J31" s="81">
        <v>1499</v>
      </c>
      <c r="K31" s="81">
        <v>1367</v>
      </c>
      <c r="L31" s="81">
        <v>885</v>
      </c>
      <c r="M31" s="81"/>
      <c r="N31" s="81"/>
      <c r="O31" s="81"/>
      <c r="P31" s="81">
        <v>200</v>
      </c>
      <c r="Q31" s="81">
        <v>709</v>
      </c>
      <c r="R31" s="81">
        <v>1209</v>
      </c>
      <c r="S31" s="81">
        <v>1903</v>
      </c>
      <c r="T31" s="81">
        <v>2197</v>
      </c>
      <c r="U31" s="81">
        <v>2197</v>
      </c>
      <c r="V31" s="81">
        <v>2197</v>
      </c>
      <c r="W31" s="81">
        <v>2197</v>
      </c>
      <c r="X31" s="81">
        <v>2197</v>
      </c>
      <c r="Y31" s="81">
        <v>2297</v>
      </c>
      <c r="Z31" s="83"/>
      <c r="AA31" s="84">
        <f>SUM(B31:Z31)</f>
        <v>38389</v>
      </c>
    </row>
    <row r="32" spans="1:27" ht="30" customHeight="1" thickBot="1" x14ac:dyDescent="0.25">
      <c r="A32" s="60" t="s">
        <v>26</v>
      </c>
      <c r="B32" s="61">
        <f>IF(LEN(B$2)&gt;0,SUM(B29:B31),"")</f>
        <v>7267.6480000000001</v>
      </c>
      <c r="C32" s="62">
        <f t="shared" ref="C32:Z32" si="4">IF(LEN(C$2)&gt;0,SUM(C29:C31),"")</f>
        <v>6733.7870000000003</v>
      </c>
      <c r="D32" s="62">
        <f t="shared" si="4"/>
        <v>6826.5480000000007</v>
      </c>
      <c r="E32" s="62">
        <f t="shared" si="4"/>
        <v>6618.7950000000001</v>
      </c>
      <c r="F32" s="62">
        <f t="shared" si="4"/>
        <v>6880.38</v>
      </c>
      <c r="G32" s="62">
        <f t="shared" si="4"/>
        <v>6849.8860000000004</v>
      </c>
      <c r="H32" s="62">
        <f t="shared" si="4"/>
        <v>7071.8819999999996</v>
      </c>
      <c r="I32" s="62">
        <f t="shared" si="4"/>
        <v>7342.3940000000002</v>
      </c>
      <c r="J32" s="62">
        <f t="shared" si="4"/>
        <v>7783.018</v>
      </c>
      <c r="K32" s="62">
        <f t="shared" si="4"/>
        <v>7890.8440000000001</v>
      </c>
      <c r="L32" s="62">
        <f t="shared" si="4"/>
        <v>8146.9470000000001</v>
      </c>
      <c r="M32" s="62">
        <f t="shared" si="4"/>
        <v>8380.61</v>
      </c>
      <c r="N32" s="62">
        <f t="shared" si="4"/>
        <v>8489.6090000000004</v>
      </c>
      <c r="O32" s="62">
        <f t="shared" si="4"/>
        <v>8475.8829999999998</v>
      </c>
      <c r="P32" s="62">
        <f t="shared" si="4"/>
        <v>8376.5030000000006</v>
      </c>
      <c r="Q32" s="62">
        <f t="shared" si="4"/>
        <v>8453.0769999999993</v>
      </c>
      <c r="R32" s="62">
        <f t="shared" si="4"/>
        <v>8300.34</v>
      </c>
      <c r="S32" s="62">
        <f t="shared" si="4"/>
        <v>8101.6040000000003</v>
      </c>
      <c r="T32" s="62">
        <f t="shared" si="4"/>
        <v>8618.8050000000003</v>
      </c>
      <c r="U32" s="62">
        <f t="shared" si="4"/>
        <v>8745.2199999999993</v>
      </c>
      <c r="V32" s="62">
        <f t="shared" si="4"/>
        <v>8823.8089999999993</v>
      </c>
      <c r="W32" s="62">
        <f t="shared" si="4"/>
        <v>8572.6170000000002</v>
      </c>
      <c r="X32" s="62">
        <f t="shared" si="4"/>
        <v>8218.0190000000002</v>
      </c>
      <c r="Y32" s="62">
        <f t="shared" si="4"/>
        <v>7578.4179999999997</v>
      </c>
      <c r="Z32" s="63" t="str">
        <f t="shared" si="4"/>
        <v/>
      </c>
      <c r="AA32" s="64">
        <f>SUM(AA29:AA31)</f>
        <v>188546.64299999998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>
        <v>10</v>
      </c>
      <c r="U35" s="95">
        <v>10</v>
      </c>
      <c r="V35" s="95">
        <v>10</v>
      </c>
      <c r="W35" s="95"/>
      <c r="X35" s="95"/>
      <c r="Y35" s="95"/>
      <c r="Z35" s="96"/>
      <c r="AA35" s="74">
        <f t="shared" ref="AA35:AA40" si="5">SUM(B35:Z35)</f>
        <v>30</v>
      </c>
    </row>
    <row r="36" spans="1:27" ht="24.95" customHeight="1" x14ac:dyDescent="0.2">
      <c r="A36" s="97" t="s">
        <v>29</v>
      </c>
      <c r="B36" s="98">
        <v>2</v>
      </c>
      <c r="C36" s="99">
        <v>2</v>
      </c>
      <c r="D36" s="99">
        <v>2</v>
      </c>
      <c r="E36" s="99">
        <v>2</v>
      </c>
      <c r="F36" s="99">
        <v>2</v>
      </c>
      <c r="G36" s="99">
        <v>2</v>
      </c>
      <c r="H36" s="99">
        <v>2</v>
      </c>
      <c r="I36" s="99">
        <v>2</v>
      </c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16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15.373999999999999</v>
      </c>
      <c r="J38" s="99">
        <v>3</v>
      </c>
      <c r="K38" s="99"/>
      <c r="L38" s="99"/>
      <c r="M38" s="99"/>
      <c r="N38" s="99"/>
      <c r="O38" s="99"/>
      <c r="P38" s="99"/>
      <c r="Q38" s="99"/>
      <c r="R38" s="99">
        <v>6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724.37400000000002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52</v>
      </c>
      <c r="C40" s="88">
        <f t="shared" si="6"/>
        <v>52</v>
      </c>
      <c r="D40" s="88">
        <f t="shared" si="6"/>
        <v>52</v>
      </c>
      <c r="E40" s="88">
        <f t="shared" si="6"/>
        <v>52</v>
      </c>
      <c r="F40" s="88">
        <f t="shared" si="6"/>
        <v>52</v>
      </c>
      <c r="G40" s="88">
        <f t="shared" si="6"/>
        <v>52</v>
      </c>
      <c r="H40" s="88">
        <f t="shared" si="6"/>
        <v>52</v>
      </c>
      <c r="I40" s="88">
        <f t="shared" si="6"/>
        <v>17.373999999999999</v>
      </c>
      <c r="J40" s="88">
        <f t="shared" si="6"/>
        <v>3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6</v>
      </c>
      <c r="S40" s="88">
        <f t="shared" si="6"/>
        <v>50</v>
      </c>
      <c r="T40" s="88">
        <f t="shared" si="6"/>
        <v>60</v>
      </c>
      <c r="U40" s="88">
        <f t="shared" si="6"/>
        <v>60</v>
      </c>
      <c r="V40" s="88">
        <f t="shared" si="6"/>
        <v>60</v>
      </c>
      <c r="W40" s="88">
        <f t="shared" si="6"/>
        <v>50</v>
      </c>
      <c r="X40" s="88">
        <f t="shared" si="6"/>
        <v>50</v>
      </c>
      <c r="Y40" s="88">
        <f t="shared" si="6"/>
        <v>50</v>
      </c>
      <c r="Z40" s="89" t="str">
        <f t="shared" si="6"/>
        <v/>
      </c>
      <c r="AA40" s="90">
        <f t="shared" si="5"/>
        <v>770.37400000000002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7267.648000000001</v>
      </c>
      <c r="C52" s="88">
        <f t="shared" si="10"/>
        <v>6733.7870000000003</v>
      </c>
      <c r="D52" s="88">
        <f t="shared" si="10"/>
        <v>6826.5479999999989</v>
      </c>
      <c r="E52" s="88">
        <f t="shared" si="10"/>
        <v>6618.7950000000001</v>
      </c>
      <c r="F52" s="88">
        <f t="shared" si="10"/>
        <v>6880.38</v>
      </c>
      <c r="G52" s="88">
        <f t="shared" si="10"/>
        <v>6849.8860000000004</v>
      </c>
      <c r="H52" s="88">
        <f t="shared" si="10"/>
        <v>7071.8820000000005</v>
      </c>
      <c r="I52" s="88">
        <f t="shared" si="10"/>
        <v>7342.3940000000002</v>
      </c>
      <c r="J52" s="88">
        <f t="shared" si="10"/>
        <v>7783.0180000000018</v>
      </c>
      <c r="K52" s="88">
        <f t="shared" si="10"/>
        <v>7890.8439999999991</v>
      </c>
      <c r="L52" s="88">
        <f t="shared" si="10"/>
        <v>8146.9470000000001</v>
      </c>
      <c r="M52" s="88">
        <f t="shared" si="10"/>
        <v>8380.61</v>
      </c>
      <c r="N52" s="88">
        <f t="shared" si="10"/>
        <v>8489.6090000000004</v>
      </c>
      <c r="O52" s="88">
        <f t="shared" si="10"/>
        <v>8475.8829999999998</v>
      </c>
      <c r="P52" s="88">
        <f t="shared" si="10"/>
        <v>8376.5030000000006</v>
      </c>
      <c r="Q52" s="88">
        <f t="shared" si="10"/>
        <v>8453.0770000000011</v>
      </c>
      <c r="R52" s="88">
        <f t="shared" si="10"/>
        <v>8300.34</v>
      </c>
      <c r="S52" s="88">
        <f t="shared" si="10"/>
        <v>8101.6039999999985</v>
      </c>
      <c r="T52" s="88">
        <f t="shared" si="10"/>
        <v>8618.8050000000003</v>
      </c>
      <c r="U52" s="88">
        <f t="shared" si="10"/>
        <v>8745.2199999999993</v>
      </c>
      <c r="V52" s="88">
        <f t="shared" si="10"/>
        <v>8823.8090000000011</v>
      </c>
      <c r="W52" s="88">
        <f t="shared" si="10"/>
        <v>8572.6170000000002</v>
      </c>
      <c r="X52" s="88">
        <f t="shared" si="10"/>
        <v>8218.0190000000002</v>
      </c>
      <c r="Y52" s="88">
        <f t="shared" si="10"/>
        <v>7578.4179999999997</v>
      </c>
      <c r="Z52" s="89" t="str">
        <f t="shared" si="10"/>
        <v/>
      </c>
      <c r="AA52" s="104">
        <f>SUM(B52:Z52)</f>
        <v>188546.64300000001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7267.6969999999992</v>
      </c>
      <c r="C4" s="18">
        <v>6733.8179999999993</v>
      </c>
      <c r="D4" s="18">
        <v>6826.5360000000001</v>
      </c>
      <c r="E4" s="18">
        <v>6618.755000000001</v>
      </c>
      <c r="F4" s="18">
        <v>6880.3450000000012</v>
      </c>
      <c r="G4" s="18">
        <v>6849.8689999999997</v>
      </c>
      <c r="H4" s="18">
        <v>7071.8819999999996</v>
      </c>
      <c r="I4" s="18">
        <v>7342.3940000000002</v>
      </c>
      <c r="J4" s="18">
        <v>7783.0180000000018</v>
      </c>
      <c r="K4" s="18">
        <v>7890.8440000000001</v>
      </c>
      <c r="L4" s="18">
        <v>8146.9470000000038</v>
      </c>
      <c r="M4" s="18">
        <v>8380.6099999999988</v>
      </c>
      <c r="N4" s="18">
        <v>8489.6090000000022</v>
      </c>
      <c r="O4" s="18">
        <v>8475.8830000000034</v>
      </c>
      <c r="P4" s="18">
        <v>8376.502999999997</v>
      </c>
      <c r="Q4" s="18">
        <v>8453.0769999999975</v>
      </c>
      <c r="R4" s="18">
        <v>8300.3890000000029</v>
      </c>
      <c r="S4" s="18">
        <v>8101.5580000000009</v>
      </c>
      <c r="T4" s="18">
        <v>8618.7960000000003</v>
      </c>
      <c r="U4" s="18">
        <v>8745.2199999999957</v>
      </c>
      <c r="V4" s="18">
        <v>8823.8089999999975</v>
      </c>
      <c r="W4" s="18">
        <v>8572.6170000000002</v>
      </c>
      <c r="X4" s="18">
        <v>8218.0190000000002</v>
      </c>
      <c r="Y4" s="18">
        <v>7578.4030000000012</v>
      </c>
      <c r="Z4" s="19"/>
      <c r="AA4" s="20">
        <f>SUM(B4:Z4)</f>
        <v>188546.59799999997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99.43</v>
      </c>
      <c r="C7" s="28">
        <v>98.35</v>
      </c>
      <c r="D7" s="28">
        <v>92.86</v>
      </c>
      <c r="E7" s="28">
        <v>88.75</v>
      </c>
      <c r="F7" s="28">
        <v>90.78</v>
      </c>
      <c r="G7" s="28">
        <v>94.8</v>
      </c>
      <c r="H7" s="28">
        <v>83.49</v>
      </c>
      <c r="I7" s="28">
        <v>67.92</v>
      </c>
      <c r="J7" s="28">
        <v>0</v>
      </c>
      <c r="K7" s="28">
        <v>-0.1</v>
      </c>
      <c r="L7" s="28">
        <v>-0.1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39.5</v>
      </c>
      <c r="S7" s="28">
        <v>84.59</v>
      </c>
      <c r="T7" s="28">
        <v>105.57</v>
      </c>
      <c r="U7" s="28">
        <v>96.06</v>
      </c>
      <c r="V7" s="28">
        <v>99.35</v>
      </c>
      <c r="W7" s="28">
        <v>96.62</v>
      </c>
      <c r="X7" s="28">
        <v>96.4</v>
      </c>
      <c r="Y7" s="28">
        <v>95.79</v>
      </c>
      <c r="Z7" s="29"/>
      <c r="AA7" s="30">
        <f>IF(SUM(B7:Z7)&lt;&gt;0,AVERAGEIF(B7:Z7,"&lt;&gt;"""),"")</f>
        <v>59.585833333333333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14.734</v>
      </c>
      <c r="H14" s="57">
        <v>11.064</v>
      </c>
      <c r="I14" s="57">
        <v>1.6839999999999999</v>
      </c>
      <c r="J14" s="57"/>
      <c r="K14" s="57"/>
      <c r="L14" s="57"/>
      <c r="M14" s="57"/>
      <c r="N14" s="57"/>
      <c r="O14" s="57"/>
      <c r="P14" s="57"/>
      <c r="Q14" s="57"/>
      <c r="R14" s="57"/>
      <c r="S14" s="57">
        <v>1.823</v>
      </c>
      <c r="T14" s="57">
        <v>10.968999999999999</v>
      </c>
      <c r="U14" s="57">
        <v>14.733000000000001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190.00699999999998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14.734</v>
      </c>
      <c r="H16" s="62">
        <f t="shared" si="1"/>
        <v>11.064</v>
      </c>
      <c r="I16" s="62">
        <f t="shared" si="1"/>
        <v>1.6839999999999999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1.823</v>
      </c>
      <c r="T16" s="62">
        <f t="shared" si="1"/>
        <v>10.968999999999999</v>
      </c>
      <c r="U16" s="62">
        <f t="shared" si="1"/>
        <v>14.733000000000001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190.00699999999998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676.86400000000003</v>
      </c>
      <c r="C19" s="72">
        <v>672.39099999999996</v>
      </c>
      <c r="D19" s="72">
        <v>674.30100000000004</v>
      </c>
      <c r="E19" s="72">
        <v>679.60799999999995</v>
      </c>
      <c r="F19" s="72">
        <v>679.48500000000001</v>
      </c>
      <c r="G19" s="72">
        <v>675.452</v>
      </c>
      <c r="H19" s="72">
        <v>675.01099999999997</v>
      </c>
      <c r="I19" s="72">
        <v>678.78600000000006</v>
      </c>
      <c r="J19" s="72">
        <v>690.49300000000005</v>
      </c>
      <c r="K19" s="72">
        <v>654.22199999999998</v>
      </c>
      <c r="L19" s="72">
        <v>648.24199999999996</v>
      </c>
      <c r="M19" s="72">
        <v>653.07200000000012</v>
      </c>
      <c r="N19" s="72">
        <v>644.29100000000005</v>
      </c>
      <c r="O19" s="72">
        <v>650.05799999999999</v>
      </c>
      <c r="P19" s="72">
        <v>650.20500000000004</v>
      </c>
      <c r="Q19" s="72">
        <v>685.96500000000003</v>
      </c>
      <c r="R19" s="72">
        <v>686.14200000000005</v>
      </c>
      <c r="S19" s="72">
        <v>677.06500000000005</v>
      </c>
      <c r="T19" s="72">
        <v>682.91800000000001</v>
      </c>
      <c r="U19" s="72">
        <v>675.96199999999999</v>
      </c>
      <c r="V19" s="72">
        <v>685.91300000000001</v>
      </c>
      <c r="W19" s="72">
        <v>699.66599999999994</v>
      </c>
      <c r="X19" s="72">
        <v>702.46100000000001</v>
      </c>
      <c r="Y19" s="72">
        <v>710.13100000000009</v>
      </c>
      <c r="Z19" s="73"/>
      <c r="AA19" s="74">
        <f t="shared" ref="AA19:AA25" si="2">SUM(B19:Z19)</f>
        <v>16208.703999999996</v>
      </c>
    </row>
    <row r="20" spans="1:27" ht="24.95" customHeight="1" x14ac:dyDescent="0.2">
      <c r="A20" s="75" t="s">
        <v>15</v>
      </c>
      <c r="B20" s="76">
        <v>1141.0669999999998</v>
      </c>
      <c r="C20" s="77">
        <v>1127.93</v>
      </c>
      <c r="D20" s="77">
        <v>1108.3399999999999</v>
      </c>
      <c r="E20" s="77">
        <v>1085.625</v>
      </c>
      <c r="F20" s="77">
        <v>1072.713</v>
      </c>
      <c r="G20" s="77">
        <v>1057.106</v>
      </c>
      <c r="H20" s="77">
        <v>1086.6020000000001</v>
      </c>
      <c r="I20" s="77">
        <v>1138.816</v>
      </c>
      <c r="J20" s="77">
        <v>1161.8070000000002</v>
      </c>
      <c r="K20" s="77">
        <v>1126.9699999999998</v>
      </c>
      <c r="L20" s="77">
        <v>1114.2719999999997</v>
      </c>
      <c r="M20" s="77">
        <v>1111.0760000000002</v>
      </c>
      <c r="N20" s="77">
        <v>1109.2149999999999</v>
      </c>
      <c r="O20" s="77">
        <v>1114.8620000000001</v>
      </c>
      <c r="P20" s="77">
        <v>1117.4869999999999</v>
      </c>
      <c r="Q20" s="77">
        <v>1143.4299999999998</v>
      </c>
      <c r="R20" s="77">
        <v>1211.377</v>
      </c>
      <c r="S20" s="77">
        <v>1222.3499999999999</v>
      </c>
      <c r="T20" s="77">
        <v>1212.9080000000001</v>
      </c>
      <c r="U20" s="77">
        <v>1217.0170000000001</v>
      </c>
      <c r="V20" s="77">
        <v>1198.8009999999999</v>
      </c>
      <c r="W20" s="77">
        <v>1122.0500000000002</v>
      </c>
      <c r="X20" s="77">
        <v>1079.3539999999998</v>
      </c>
      <c r="Y20" s="77">
        <v>1078.5599999999997</v>
      </c>
      <c r="Z20" s="78"/>
      <c r="AA20" s="79">
        <f t="shared" si="2"/>
        <v>27159.734999999997</v>
      </c>
    </row>
    <row r="21" spans="1:27" ht="24.95" customHeight="1" x14ac:dyDescent="0.2">
      <c r="A21" s="75" t="s">
        <v>16</v>
      </c>
      <c r="B21" s="80">
        <v>3565.2659999999996</v>
      </c>
      <c r="C21" s="81">
        <v>3369.4969999999994</v>
      </c>
      <c r="D21" s="81">
        <v>3214.5950000000003</v>
      </c>
      <c r="E21" s="81">
        <v>3099.0219999999999</v>
      </c>
      <c r="F21" s="81">
        <v>3044.3469999999998</v>
      </c>
      <c r="G21" s="81">
        <v>2932.5769999999998</v>
      </c>
      <c r="H21" s="81">
        <v>2965.7050000000004</v>
      </c>
      <c r="I21" s="81">
        <v>3216.1080000000002</v>
      </c>
      <c r="J21" s="81">
        <v>3605.7179999999998</v>
      </c>
      <c r="K21" s="81">
        <v>3755.6519999999991</v>
      </c>
      <c r="L21" s="81">
        <v>4021.4330000000004</v>
      </c>
      <c r="M21" s="81">
        <v>4211.4620000000004</v>
      </c>
      <c r="N21" s="81">
        <v>4291.6030000000001</v>
      </c>
      <c r="O21" s="81">
        <v>4285.9629999999997</v>
      </c>
      <c r="P21" s="81">
        <v>4201.8109999999997</v>
      </c>
      <c r="Q21" s="81">
        <v>4271.6819999999998</v>
      </c>
      <c r="R21" s="81">
        <v>4272.87</v>
      </c>
      <c r="S21" s="81">
        <v>4280.72</v>
      </c>
      <c r="T21" s="81">
        <v>4242.701</v>
      </c>
      <c r="U21" s="81">
        <v>4284.0080000000007</v>
      </c>
      <c r="V21" s="81">
        <v>4412.0950000000003</v>
      </c>
      <c r="W21" s="81">
        <v>4271.9009999999998</v>
      </c>
      <c r="X21" s="81">
        <v>4027.2040000000002</v>
      </c>
      <c r="Y21" s="81">
        <v>3795.2119999999995</v>
      </c>
      <c r="Z21" s="78"/>
      <c r="AA21" s="79">
        <f t="shared" si="2"/>
        <v>91639.152000000002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>
        <v>124</v>
      </c>
      <c r="C23" s="77">
        <v>109</v>
      </c>
      <c r="D23" s="77">
        <v>109</v>
      </c>
      <c r="E23" s="77">
        <v>110.5</v>
      </c>
      <c r="F23" s="77">
        <v>111.5</v>
      </c>
      <c r="G23" s="77">
        <v>101.5</v>
      </c>
      <c r="H23" s="77">
        <v>91.5</v>
      </c>
      <c r="I23" s="77">
        <v>98</v>
      </c>
      <c r="J23" s="77">
        <v>114</v>
      </c>
      <c r="K23" s="77">
        <v>139</v>
      </c>
      <c r="L23" s="77">
        <v>157</v>
      </c>
      <c r="M23" s="77">
        <v>168</v>
      </c>
      <c r="N23" s="77">
        <v>178.5</v>
      </c>
      <c r="O23" s="77">
        <v>168</v>
      </c>
      <c r="P23" s="77">
        <v>162</v>
      </c>
      <c r="Q23" s="77">
        <v>139</v>
      </c>
      <c r="R23" s="77">
        <v>118.5</v>
      </c>
      <c r="S23" s="77">
        <v>123</v>
      </c>
      <c r="T23" s="77">
        <v>121</v>
      </c>
      <c r="U23" s="77">
        <v>128.5</v>
      </c>
      <c r="V23" s="77">
        <v>129</v>
      </c>
      <c r="W23" s="77">
        <v>120</v>
      </c>
      <c r="X23" s="77">
        <v>118</v>
      </c>
      <c r="Y23" s="77">
        <v>105</v>
      </c>
      <c r="Z23" s="77"/>
      <c r="AA23" s="79">
        <f t="shared" si="2"/>
        <v>3043.5</v>
      </c>
    </row>
    <row r="24" spans="1:27" ht="24.95" customHeight="1" x14ac:dyDescent="0.2">
      <c r="A24" s="85" t="s">
        <v>19</v>
      </c>
      <c r="B24" s="77">
        <v>452.99999999999994</v>
      </c>
      <c r="C24" s="77">
        <v>427.99999999999994</v>
      </c>
      <c r="D24" s="77">
        <v>412.00000000000006</v>
      </c>
      <c r="E24" s="77">
        <v>401.99999999999994</v>
      </c>
      <c r="F24" s="77">
        <v>401</v>
      </c>
      <c r="G24" s="77">
        <v>414</v>
      </c>
      <c r="H24" s="77">
        <v>455</v>
      </c>
      <c r="I24" s="77">
        <v>501</v>
      </c>
      <c r="J24" s="77">
        <v>542</v>
      </c>
      <c r="K24" s="77">
        <v>568</v>
      </c>
      <c r="L24" s="77">
        <v>581</v>
      </c>
      <c r="M24" s="77">
        <v>594.00000000000011</v>
      </c>
      <c r="N24" s="77">
        <v>600.00000000000011</v>
      </c>
      <c r="O24" s="77">
        <v>594.00000000000011</v>
      </c>
      <c r="P24" s="77">
        <v>582</v>
      </c>
      <c r="Q24" s="77">
        <v>577</v>
      </c>
      <c r="R24" s="77">
        <v>584.00000000000011</v>
      </c>
      <c r="S24" s="77">
        <v>594.00000000000011</v>
      </c>
      <c r="T24" s="77">
        <v>595</v>
      </c>
      <c r="U24" s="77">
        <v>588</v>
      </c>
      <c r="V24" s="77">
        <v>544</v>
      </c>
      <c r="W24" s="77">
        <v>511</v>
      </c>
      <c r="X24" s="77">
        <v>477</v>
      </c>
      <c r="Y24" s="77">
        <v>421.00000000000006</v>
      </c>
      <c r="Z24" s="77"/>
      <c r="AA24" s="79">
        <f t="shared" si="2"/>
        <v>12418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5960.1969999999992</v>
      </c>
      <c r="C26" s="88">
        <f t="shared" ref="C26:Z26" si="3">IF(LEN(C$2)&gt;0,SUM(C19:C25),"")</f>
        <v>5706.8179999999993</v>
      </c>
      <c r="D26" s="88">
        <f t="shared" si="3"/>
        <v>5518.2360000000008</v>
      </c>
      <c r="E26" s="88">
        <f t="shared" si="3"/>
        <v>5376.7550000000001</v>
      </c>
      <c r="F26" s="88">
        <f t="shared" si="3"/>
        <v>5309.0450000000001</v>
      </c>
      <c r="G26" s="88">
        <f t="shared" si="3"/>
        <v>5180.6350000000002</v>
      </c>
      <c r="H26" s="88">
        <f t="shared" si="3"/>
        <v>5273.8180000000002</v>
      </c>
      <c r="I26" s="88">
        <f t="shared" si="3"/>
        <v>5632.71</v>
      </c>
      <c r="J26" s="88">
        <f t="shared" si="3"/>
        <v>6114.018</v>
      </c>
      <c r="K26" s="88">
        <f t="shared" si="3"/>
        <v>6243.8439999999991</v>
      </c>
      <c r="L26" s="88">
        <f t="shared" si="3"/>
        <v>6521.9470000000001</v>
      </c>
      <c r="M26" s="88">
        <f t="shared" si="3"/>
        <v>6737.6100000000006</v>
      </c>
      <c r="N26" s="88">
        <f t="shared" si="3"/>
        <v>6823.6090000000004</v>
      </c>
      <c r="O26" s="88">
        <f t="shared" si="3"/>
        <v>6812.8829999999998</v>
      </c>
      <c r="P26" s="88">
        <f t="shared" si="3"/>
        <v>6713.5029999999997</v>
      </c>
      <c r="Q26" s="88">
        <f t="shared" si="3"/>
        <v>6817.0769999999993</v>
      </c>
      <c r="R26" s="88">
        <f t="shared" si="3"/>
        <v>6872.8890000000001</v>
      </c>
      <c r="S26" s="88">
        <f t="shared" si="3"/>
        <v>6897.1350000000002</v>
      </c>
      <c r="T26" s="88">
        <f t="shared" si="3"/>
        <v>6854.527</v>
      </c>
      <c r="U26" s="88">
        <f t="shared" si="3"/>
        <v>6893.487000000001</v>
      </c>
      <c r="V26" s="88">
        <f t="shared" si="3"/>
        <v>6969.8090000000002</v>
      </c>
      <c r="W26" s="88">
        <f t="shared" si="3"/>
        <v>6724.6170000000002</v>
      </c>
      <c r="X26" s="88">
        <f t="shared" si="3"/>
        <v>6404.0190000000002</v>
      </c>
      <c r="Y26" s="88">
        <f t="shared" si="3"/>
        <v>6109.9029999999993</v>
      </c>
      <c r="Z26" s="89" t="str">
        <f t="shared" si="3"/>
        <v/>
      </c>
      <c r="AA26" s="90">
        <f>SUM(AA19:AA25)</f>
        <v>150469.09099999999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804</v>
      </c>
      <c r="C29" s="72">
        <v>764</v>
      </c>
      <c r="D29" s="72">
        <v>733</v>
      </c>
      <c r="E29" s="72">
        <v>724.5</v>
      </c>
      <c r="F29" s="72">
        <v>724.5</v>
      </c>
      <c r="G29" s="72">
        <v>727.5</v>
      </c>
      <c r="H29" s="72">
        <v>758.5</v>
      </c>
      <c r="I29" s="72">
        <v>846</v>
      </c>
      <c r="J29" s="72">
        <v>928</v>
      </c>
      <c r="K29" s="72">
        <v>1042</v>
      </c>
      <c r="L29" s="72">
        <v>1047</v>
      </c>
      <c r="M29" s="72">
        <v>1071</v>
      </c>
      <c r="N29" s="72">
        <v>1087.5</v>
      </c>
      <c r="O29" s="72">
        <v>1071</v>
      </c>
      <c r="P29" s="72">
        <v>1033</v>
      </c>
      <c r="Q29" s="72">
        <v>1031</v>
      </c>
      <c r="R29" s="72">
        <v>949.5</v>
      </c>
      <c r="S29" s="72">
        <v>956</v>
      </c>
      <c r="T29" s="72">
        <v>924</v>
      </c>
      <c r="U29" s="72">
        <v>921.5</v>
      </c>
      <c r="V29" s="72">
        <v>878</v>
      </c>
      <c r="W29" s="72">
        <v>846</v>
      </c>
      <c r="X29" s="72">
        <v>829</v>
      </c>
      <c r="Y29" s="72">
        <v>760</v>
      </c>
      <c r="Z29" s="73"/>
      <c r="AA29" s="74">
        <f>SUM(B29:Z29)</f>
        <v>21456.5</v>
      </c>
    </row>
    <row r="30" spans="1:27" ht="24.95" customHeight="1" x14ac:dyDescent="0.2">
      <c r="A30" s="75" t="s">
        <v>24</v>
      </c>
      <c r="B30" s="76">
        <v>5698.1970000000001</v>
      </c>
      <c r="C30" s="77">
        <v>5479.8180000000002</v>
      </c>
      <c r="D30" s="77">
        <v>5312.2359999999999</v>
      </c>
      <c r="E30" s="77">
        <v>5179.2550000000001</v>
      </c>
      <c r="F30" s="77">
        <v>5111.5450000000001</v>
      </c>
      <c r="G30" s="77">
        <v>5004.8689999999997</v>
      </c>
      <c r="H30" s="77">
        <v>5071.3819999999996</v>
      </c>
      <c r="I30" s="77">
        <v>5343.3940000000002</v>
      </c>
      <c r="J30" s="77">
        <v>5905.018</v>
      </c>
      <c r="K30" s="77">
        <v>5917.8440000000001</v>
      </c>
      <c r="L30" s="77">
        <v>6190.9470000000001</v>
      </c>
      <c r="M30" s="77">
        <v>6382.61</v>
      </c>
      <c r="N30" s="77">
        <v>6452.1090000000004</v>
      </c>
      <c r="O30" s="77">
        <v>6454.8829999999998</v>
      </c>
      <c r="P30" s="77">
        <v>6393.5029999999997</v>
      </c>
      <c r="Q30" s="77">
        <v>6502.0770000000002</v>
      </c>
      <c r="R30" s="77">
        <v>6636.3890000000001</v>
      </c>
      <c r="S30" s="77">
        <v>6492.9579999999996</v>
      </c>
      <c r="T30" s="77">
        <v>6488.4960000000001</v>
      </c>
      <c r="U30" s="77">
        <v>6514.72</v>
      </c>
      <c r="V30" s="77">
        <v>6622.8090000000002</v>
      </c>
      <c r="W30" s="77">
        <v>6433.6170000000002</v>
      </c>
      <c r="X30" s="77">
        <v>6130.0190000000002</v>
      </c>
      <c r="Y30" s="77">
        <v>5904.9030000000002</v>
      </c>
      <c r="Z30" s="78"/>
      <c r="AA30" s="79">
        <f>SUM(B30:Z30)</f>
        <v>143623.59799999997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6502.1970000000001</v>
      </c>
      <c r="C32" s="62">
        <f t="shared" ref="C32:Z32" si="4">IF(LEN(C$2)&gt;0,SUM(C29:C31),"")</f>
        <v>6243.8180000000002</v>
      </c>
      <c r="D32" s="62">
        <f t="shared" si="4"/>
        <v>6045.2359999999999</v>
      </c>
      <c r="E32" s="62">
        <f t="shared" si="4"/>
        <v>5903.7550000000001</v>
      </c>
      <c r="F32" s="62">
        <f t="shared" si="4"/>
        <v>5836.0450000000001</v>
      </c>
      <c r="G32" s="62">
        <f t="shared" si="4"/>
        <v>5732.3689999999997</v>
      </c>
      <c r="H32" s="62">
        <f t="shared" si="4"/>
        <v>5829.8819999999996</v>
      </c>
      <c r="I32" s="62">
        <f t="shared" si="4"/>
        <v>6189.3940000000002</v>
      </c>
      <c r="J32" s="62">
        <f t="shared" si="4"/>
        <v>6833.018</v>
      </c>
      <c r="K32" s="62">
        <f t="shared" si="4"/>
        <v>6959.8440000000001</v>
      </c>
      <c r="L32" s="62">
        <f t="shared" si="4"/>
        <v>7237.9470000000001</v>
      </c>
      <c r="M32" s="62">
        <f t="shared" si="4"/>
        <v>7453.61</v>
      </c>
      <c r="N32" s="62">
        <f t="shared" si="4"/>
        <v>7539.6090000000004</v>
      </c>
      <c r="O32" s="62">
        <f t="shared" si="4"/>
        <v>7525.8829999999998</v>
      </c>
      <c r="P32" s="62">
        <f t="shared" si="4"/>
        <v>7426.5029999999997</v>
      </c>
      <c r="Q32" s="62">
        <f t="shared" si="4"/>
        <v>7533.0770000000002</v>
      </c>
      <c r="R32" s="62">
        <f t="shared" si="4"/>
        <v>7585.8890000000001</v>
      </c>
      <c r="S32" s="62">
        <f t="shared" si="4"/>
        <v>7448.9579999999996</v>
      </c>
      <c r="T32" s="62">
        <f t="shared" si="4"/>
        <v>7412.4960000000001</v>
      </c>
      <c r="U32" s="62">
        <f t="shared" si="4"/>
        <v>7436.22</v>
      </c>
      <c r="V32" s="62">
        <f t="shared" si="4"/>
        <v>7500.8090000000002</v>
      </c>
      <c r="W32" s="62">
        <f t="shared" si="4"/>
        <v>7279.6170000000002</v>
      </c>
      <c r="X32" s="62">
        <f t="shared" si="4"/>
        <v>6959.0190000000002</v>
      </c>
      <c r="Y32" s="62">
        <f t="shared" si="4"/>
        <v>6664.9030000000002</v>
      </c>
      <c r="Z32" s="63" t="str">
        <f t="shared" si="4"/>
        <v/>
      </c>
      <c r="AA32" s="64">
        <f>SUM(AA29:AA31)</f>
        <v>165080.09799999997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200</v>
      </c>
      <c r="T35" s="95">
        <v>197</v>
      </c>
      <c r="U35" s="95">
        <v>178</v>
      </c>
      <c r="V35" s="95">
        <v>166</v>
      </c>
      <c r="W35" s="95">
        <v>190</v>
      </c>
      <c r="X35" s="95">
        <v>200</v>
      </c>
      <c r="Y35" s="95">
        <v>200</v>
      </c>
      <c r="Z35" s="96"/>
      <c r="AA35" s="74">
        <f t="shared" ref="AA35:AA40" si="5">SUM(B35:Z35)</f>
        <v>4731</v>
      </c>
    </row>
    <row r="36" spans="1:27" ht="24.95" customHeight="1" x14ac:dyDescent="0.2">
      <c r="A36" s="97" t="s">
        <v>42</v>
      </c>
      <c r="B36" s="98">
        <v>327</v>
      </c>
      <c r="C36" s="99">
        <v>322</v>
      </c>
      <c r="D36" s="99">
        <v>312</v>
      </c>
      <c r="E36" s="99">
        <v>312</v>
      </c>
      <c r="F36" s="99">
        <v>312</v>
      </c>
      <c r="G36" s="99">
        <v>337</v>
      </c>
      <c r="H36" s="99">
        <v>345</v>
      </c>
      <c r="I36" s="99">
        <v>352</v>
      </c>
      <c r="J36" s="99">
        <v>350</v>
      </c>
      <c r="K36" s="99">
        <v>350</v>
      </c>
      <c r="L36" s="99">
        <v>350</v>
      </c>
      <c r="M36" s="99">
        <v>350</v>
      </c>
      <c r="N36" s="99">
        <v>350</v>
      </c>
      <c r="O36" s="99">
        <v>347</v>
      </c>
      <c r="P36" s="99">
        <v>347</v>
      </c>
      <c r="Q36" s="99">
        <v>350</v>
      </c>
      <c r="R36" s="99">
        <v>341</v>
      </c>
      <c r="S36" s="99">
        <v>350</v>
      </c>
      <c r="T36" s="99">
        <v>350</v>
      </c>
      <c r="U36" s="99">
        <v>350</v>
      </c>
      <c r="V36" s="99">
        <v>350</v>
      </c>
      <c r="W36" s="99">
        <v>350</v>
      </c>
      <c r="X36" s="99">
        <v>340</v>
      </c>
      <c r="Y36" s="99">
        <v>340</v>
      </c>
      <c r="Z36" s="100"/>
      <c r="AA36" s="79">
        <f t="shared" si="5"/>
        <v>8184</v>
      </c>
    </row>
    <row r="37" spans="1:27" ht="24.95" customHeight="1" x14ac:dyDescent="0.2">
      <c r="A37" s="97" t="s">
        <v>43</v>
      </c>
      <c r="B37" s="98">
        <v>765.5</v>
      </c>
      <c r="C37" s="99">
        <v>490</v>
      </c>
      <c r="D37" s="99">
        <v>781.3</v>
      </c>
      <c r="E37" s="99">
        <v>715</v>
      </c>
      <c r="F37" s="99">
        <v>1044.3</v>
      </c>
      <c r="G37" s="99">
        <v>1117.5</v>
      </c>
      <c r="H37" s="99">
        <v>1242</v>
      </c>
      <c r="I37" s="99">
        <v>1153</v>
      </c>
      <c r="J37" s="99">
        <v>950</v>
      </c>
      <c r="K37" s="99">
        <v>931</v>
      </c>
      <c r="L37" s="99">
        <v>909</v>
      </c>
      <c r="M37" s="99">
        <v>927</v>
      </c>
      <c r="N37" s="99">
        <v>950</v>
      </c>
      <c r="O37" s="99">
        <v>950</v>
      </c>
      <c r="P37" s="99">
        <v>950</v>
      </c>
      <c r="Q37" s="99">
        <v>920</v>
      </c>
      <c r="R37" s="99">
        <v>714.5</v>
      </c>
      <c r="S37" s="99">
        <v>652.6</v>
      </c>
      <c r="T37" s="99">
        <v>1206.3</v>
      </c>
      <c r="U37" s="99">
        <v>1309</v>
      </c>
      <c r="V37" s="99">
        <v>1323</v>
      </c>
      <c r="W37" s="99">
        <v>1293</v>
      </c>
      <c r="X37" s="99">
        <v>1259</v>
      </c>
      <c r="Y37" s="99">
        <v>913.5</v>
      </c>
      <c r="Z37" s="100"/>
      <c r="AA37" s="79">
        <f t="shared" si="5"/>
        <v>23466.5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>
        <v>3</v>
      </c>
      <c r="J38" s="99">
        <v>169</v>
      </c>
      <c r="K38" s="99">
        <v>166</v>
      </c>
      <c r="L38" s="99">
        <v>166</v>
      </c>
      <c r="M38" s="99">
        <v>166</v>
      </c>
      <c r="N38" s="99">
        <v>166</v>
      </c>
      <c r="O38" s="99">
        <v>166</v>
      </c>
      <c r="P38" s="99">
        <v>166</v>
      </c>
      <c r="Q38" s="99">
        <v>166</v>
      </c>
      <c r="R38" s="99">
        <v>172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1506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1292.5</v>
      </c>
      <c r="C40" s="88">
        <f t="shared" ref="C40:Z40" si="6">IF(LEN(C$2)&gt;0,SUM(C35:C39),"")</f>
        <v>1012</v>
      </c>
      <c r="D40" s="88">
        <f t="shared" si="6"/>
        <v>1293.3</v>
      </c>
      <c r="E40" s="88">
        <f t="shared" si="6"/>
        <v>1227</v>
      </c>
      <c r="F40" s="88">
        <f t="shared" si="6"/>
        <v>1556.3</v>
      </c>
      <c r="G40" s="88">
        <f t="shared" si="6"/>
        <v>1654.5</v>
      </c>
      <c r="H40" s="88">
        <f t="shared" si="6"/>
        <v>1787</v>
      </c>
      <c r="I40" s="88">
        <f t="shared" si="6"/>
        <v>1708</v>
      </c>
      <c r="J40" s="88">
        <f t="shared" si="6"/>
        <v>1669</v>
      </c>
      <c r="K40" s="88">
        <f t="shared" si="6"/>
        <v>1647</v>
      </c>
      <c r="L40" s="88">
        <f t="shared" si="6"/>
        <v>1625</v>
      </c>
      <c r="M40" s="88">
        <f t="shared" si="6"/>
        <v>1643</v>
      </c>
      <c r="N40" s="88">
        <f t="shared" si="6"/>
        <v>1666</v>
      </c>
      <c r="O40" s="88">
        <f t="shared" si="6"/>
        <v>1663</v>
      </c>
      <c r="P40" s="88">
        <f t="shared" si="6"/>
        <v>1663</v>
      </c>
      <c r="Q40" s="88">
        <f t="shared" si="6"/>
        <v>1636</v>
      </c>
      <c r="R40" s="88">
        <f t="shared" si="6"/>
        <v>1427.5</v>
      </c>
      <c r="S40" s="88">
        <f t="shared" si="6"/>
        <v>1202.5999999999999</v>
      </c>
      <c r="T40" s="88">
        <f t="shared" si="6"/>
        <v>1753.3</v>
      </c>
      <c r="U40" s="88">
        <f t="shared" si="6"/>
        <v>1837</v>
      </c>
      <c r="V40" s="88">
        <f t="shared" si="6"/>
        <v>1839</v>
      </c>
      <c r="W40" s="88">
        <f t="shared" si="6"/>
        <v>1833</v>
      </c>
      <c r="X40" s="88">
        <f t="shared" si="6"/>
        <v>1799</v>
      </c>
      <c r="Y40" s="88">
        <f t="shared" si="6"/>
        <v>1453.5</v>
      </c>
      <c r="Z40" s="89" t="str">
        <f t="shared" si="6"/>
        <v/>
      </c>
      <c r="AA40" s="90">
        <f t="shared" si="5"/>
        <v>37887.5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765.5</v>
      </c>
      <c r="C45" s="99">
        <v>490</v>
      </c>
      <c r="D45" s="99">
        <v>781.3</v>
      </c>
      <c r="E45" s="99">
        <v>715</v>
      </c>
      <c r="F45" s="99">
        <v>1044.3</v>
      </c>
      <c r="G45" s="99">
        <v>1117.5</v>
      </c>
      <c r="H45" s="99">
        <v>1242</v>
      </c>
      <c r="I45" s="99">
        <v>1153</v>
      </c>
      <c r="J45" s="99">
        <v>950</v>
      </c>
      <c r="K45" s="99">
        <v>931</v>
      </c>
      <c r="L45" s="99">
        <v>909</v>
      </c>
      <c r="M45" s="99">
        <v>927</v>
      </c>
      <c r="N45" s="99">
        <v>950</v>
      </c>
      <c r="O45" s="99">
        <v>950</v>
      </c>
      <c r="P45" s="99">
        <v>950</v>
      </c>
      <c r="Q45" s="99">
        <v>920</v>
      </c>
      <c r="R45" s="99">
        <v>714.5</v>
      </c>
      <c r="S45" s="99">
        <v>652.6</v>
      </c>
      <c r="T45" s="99">
        <v>1206.3</v>
      </c>
      <c r="U45" s="99">
        <v>1309</v>
      </c>
      <c r="V45" s="99">
        <v>1323</v>
      </c>
      <c r="W45" s="99">
        <v>1293</v>
      </c>
      <c r="X45" s="99">
        <v>1259</v>
      </c>
      <c r="Y45" s="99">
        <v>913.5</v>
      </c>
      <c r="Z45" s="100"/>
      <c r="AA45" s="79">
        <f t="shared" si="7"/>
        <v>23466.5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3600</v>
      </c>
    </row>
    <row r="49" spans="1:27" ht="30" customHeight="1" thickBot="1" x14ac:dyDescent="0.25">
      <c r="A49" s="86" t="s">
        <v>49</v>
      </c>
      <c r="B49" s="87">
        <f>IF(LEN(B$2)&gt;0,SUM(B43:B48),"")</f>
        <v>915.5</v>
      </c>
      <c r="C49" s="88">
        <f t="shared" ref="C49:Z49" si="8">IF(LEN(C$2)&gt;0,SUM(C43:C48),"")</f>
        <v>640</v>
      </c>
      <c r="D49" s="88">
        <f t="shared" si="8"/>
        <v>931.3</v>
      </c>
      <c r="E49" s="88">
        <f t="shared" si="8"/>
        <v>865</v>
      </c>
      <c r="F49" s="88">
        <f t="shared" si="8"/>
        <v>1194.3</v>
      </c>
      <c r="G49" s="88">
        <f t="shared" si="8"/>
        <v>1267.5</v>
      </c>
      <c r="H49" s="88">
        <f t="shared" si="8"/>
        <v>1392</v>
      </c>
      <c r="I49" s="88">
        <f t="shared" si="8"/>
        <v>1303</v>
      </c>
      <c r="J49" s="88">
        <f t="shared" si="8"/>
        <v>1100</v>
      </c>
      <c r="K49" s="88">
        <f t="shared" si="8"/>
        <v>1081</v>
      </c>
      <c r="L49" s="88">
        <f t="shared" si="8"/>
        <v>1059</v>
      </c>
      <c r="M49" s="88">
        <f t="shared" si="8"/>
        <v>1077</v>
      </c>
      <c r="N49" s="88">
        <f t="shared" si="8"/>
        <v>1100</v>
      </c>
      <c r="O49" s="88">
        <f t="shared" si="8"/>
        <v>1100</v>
      </c>
      <c r="P49" s="88">
        <f t="shared" si="8"/>
        <v>1100</v>
      </c>
      <c r="Q49" s="88">
        <f t="shared" si="8"/>
        <v>1070</v>
      </c>
      <c r="R49" s="88">
        <f t="shared" si="8"/>
        <v>864.5</v>
      </c>
      <c r="S49" s="88">
        <f t="shared" si="8"/>
        <v>802.6</v>
      </c>
      <c r="T49" s="88">
        <f t="shared" si="8"/>
        <v>1356.3</v>
      </c>
      <c r="U49" s="88">
        <f t="shared" si="8"/>
        <v>1459</v>
      </c>
      <c r="V49" s="88">
        <f t="shared" si="8"/>
        <v>1473</v>
      </c>
      <c r="W49" s="88">
        <f t="shared" si="8"/>
        <v>1443</v>
      </c>
      <c r="X49" s="88">
        <f t="shared" si="8"/>
        <v>1409</v>
      </c>
      <c r="Y49" s="88">
        <f t="shared" si="8"/>
        <v>1063.5</v>
      </c>
      <c r="Z49" s="89" t="str">
        <f t="shared" si="8"/>
        <v/>
      </c>
      <c r="AA49" s="90">
        <f t="shared" si="7"/>
        <v>27066.499999999996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7267.6969999999992</v>
      </c>
      <c r="C52" s="88">
        <f t="shared" ref="C52:Z52" si="10">IF(LEN(C$2)&gt;0,SUM(C10:C15)+C26+C40,"")</f>
        <v>6733.8179999999993</v>
      </c>
      <c r="D52" s="88">
        <f t="shared" si="10"/>
        <v>6826.536000000001</v>
      </c>
      <c r="E52" s="88">
        <f t="shared" si="10"/>
        <v>6618.7550000000001</v>
      </c>
      <c r="F52" s="88">
        <f t="shared" si="10"/>
        <v>6880.3450000000003</v>
      </c>
      <c r="G52" s="88">
        <f t="shared" si="10"/>
        <v>6849.8690000000006</v>
      </c>
      <c r="H52" s="88">
        <f t="shared" si="10"/>
        <v>7071.8820000000005</v>
      </c>
      <c r="I52" s="88">
        <f t="shared" si="10"/>
        <v>7342.3940000000002</v>
      </c>
      <c r="J52" s="88">
        <f t="shared" si="10"/>
        <v>7783.018</v>
      </c>
      <c r="K52" s="88">
        <f t="shared" si="10"/>
        <v>7890.8439999999991</v>
      </c>
      <c r="L52" s="88">
        <f t="shared" si="10"/>
        <v>8146.9470000000001</v>
      </c>
      <c r="M52" s="88">
        <f t="shared" si="10"/>
        <v>8380.61</v>
      </c>
      <c r="N52" s="88">
        <f t="shared" si="10"/>
        <v>8489.6090000000004</v>
      </c>
      <c r="O52" s="88">
        <f t="shared" si="10"/>
        <v>8475.8829999999998</v>
      </c>
      <c r="P52" s="88">
        <f t="shared" si="10"/>
        <v>8376.5030000000006</v>
      </c>
      <c r="Q52" s="88">
        <f t="shared" si="10"/>
        <v>8453.0769999999993</v>
      </c>
      <c r="R52" s="88">
        <f t="shared" si="10"/>
        <v>8300.3889999999992</v>
      </c>
      <c r="S52" s="88">
        <f t="shared" si="10"/>
        <v>8101.5580000000009</v>
      </c>
      <c r="T52" s="88">
        <f t="shared" si="10"/>
        <v>8618.7960000000003</v>
      </c>
      <c r="U52" s="88">
        <f t="shared" si="10"/>
        <v>8745.2200000000012</v>
      </c>
      <c r="V52" s="88">
        <f t="shared" si="10"/>
        <v>8823.8090000000011</v>
      </c>
      <c r="W52" s="88">
        <f t="shared" si="10"/>
        <v>8572.6170000000002</v>
      </c>
      <c r="X52" s="88">
        <f t="shared" si="10"/>
        <v>8218.0190000000002</v>
      </c>
      <c r="Y52" s="88">
        <f t="shared" si="10"/>
        <v>7578.4029999999993</v>
      </c>
      <c r="Z52" s="89" t="str">
        <f t="shared" si="10"/>
        <v/>
      </c>
      <c r="AA52" s="104">
        <f>SUM(B52:Z52)</f>
        <v>188546.598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765.5</v>
      </c>
      <c r="C4" s="18">
        <v>490</v>
      </c>
      <c r="D4" s="18">
        <v>781.3</v>
      </c>
      <c r="E4" s="18">
        <v>715</v>
      </c>
      <c r="F4" s="18">
        <v>1044.3</v>
      </c>
      <c r="G4" s="18">
        <v>1117.5</v>
      </c>
      <c r="H4" s="18">
        <v>1242</v>
      </c>
      <c r="I4" s="18">
        <v>1153</v>
      </c>
      <c r="J4" s="18">
        <v>950</v>
      </c>
      <c r="K4" s="18">
        <v>931</v>
      </c>
      <c r="L4" s="18">
        <v>909</v>
      </c>
      <c r="M4" s="18">
        <v>927</v>
      </c>
      <c r="N4" s="18">
        <v>950</v>
      </c>
      <c r="O4" s="18">
        <v>950</v>
      </c>
      <c r="P4" s="18">
        <v>950</v>
      </c>
      <c r="Q4" s="18">
        <v>920</v>
      </c>
      <c r="R4" s="18">
        <v>714.5</v>
      </c>
      <c r="S4" s="18">
        <v>652.6</v>
      </c>
      <c r="T4" s="18">
        <v>1206.3</v>
      </c>
      <c r="U4" s="18">
        <v>1309</v>
      </c>
      <c r="V4" s="18">
        <v>1323</v>
      </c>
      <c r="W4" s="18">
        <v>1293</v>
      </c>
      <c r="X4" s="18">
        <v>1259</v>
      </c>
      <c r="Y4" s="18">
        <v>913.5</v>
      </c>
      <c r="Z4" s="19"/>
      <c r="AA4" s="111">
        <f>SUM(B4:Z4)</f>
        <v>23466.5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99.43</v>
      </c>
      <c r="C7" s="117">
        <v>98.35</v>
      </c>
      <c r="D7" s="117">
        <v>92.86</v>
      </c>
      <c r="E7" s="117">
        <v>88.75</v>
      </c>
      <c r="F7" s="117">
        <v>90.78</v>
      </c>
      <c r="G7" s="117">
        <v>94.8</v>
      </c>
      <c r="H7" s="117">
        <v>83.49</v>
      </c>
      <c r="I7" s="117">
        <v>67.92</v>
      </c>
      <c r="J7" s="117">
        <v>0</v>
      </c>
      <c r="K7" s="117">
        <v>-0.1</v>
      </c>
      <c r="L7" s="117">
        <v>-0.1</v>
      </c>
      <c r="M7" s="117">
        <v>0</v>
      </c>
      <c r="N7" s="117">
        <v>0</v>
      </c>
      <c r="O7" s="117">
        <v>0</v>
      </c>
      <c r="P7" s="117">
        <v>0</v>
      </c>
      <c r="Q7" s="117">
        <v>0</v>
      </c>
      <c r="R7" s="117">
        <v>39.5</v>
      </c>
      <c r="S7" s="117">
        <v>84.59</v>
      </c>
      <c r="T7" s="117">
        <v>105.57</v>
      </c>
      <c r="U7" s="117">
        <v>96.06</v>
      </c>
      <c r="V7" s="117">
        <v>99.35</v>
      </c>
      <c r="W7" s="117">
        <v>96.62</v>
      </c>
      <c r="X7" s="117">
        <v>96.4</v>
      </c>
      <c r="Y7" s="117">
        <v>95.79</v>
      </c>
      <c r="Z7" s="118"/>
      <c r="AA7" s="119">
        <f>IF(SUM(B7:Z7)&lt;&gt;0,AVERAGEIF(B7:Z7,"&lt;&gt;"""),"")</f>
        <v>59.585833333333333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765.5</v>
      </c>
      <c r="C21" s="129">
        <v>490</v>
      </c>
      <c r="D21" s="129">
        <v>781.3</v>
      </c>
      <c r="E21" s="129">
        <v>715</v>
      </c>
      <c r="F21" s="129">
        <v>1044.3</v>
      </c>
      <c r="G21" s="129">
        <v>1117.5</v>
      </c>
      <c r="H21" s="129">
        <v>1242</v>
      </c>
      <c r="I21" s="129">
        <v>1153</v>
      </c>
      <c r="J21" s="129">
        <v>950</v>
      </c>
      <c r="K21" s="129">
        <v>931</v>
      </c>
      <c r="L21" s="129">
        <v>909</v>
      </c>
      <c r="M21" s="129">
        <v>927</v>
      </c>
      <c r="N21" s="129">
        <v>950</v>
      </c>
      <c r="O21" s="129">
        <v>950</v>
      </c>
      <c r="P21" s="129">
        <v>950</v>
      </c>
      <c r="Q21" s="129">
        <v>920</v>
      </c>
      <c r="R21" s="129">
        <v>714.5</v>
      </c>
      <c r="S21" s="129">
        <v>652.6</v>
      </c>
      <c r="T21" s="129">
        <v>1206.3</v>
      </c>
      <c r="U21" s="129">
        <v>1309</v>
      </c>
      <c r="V21" s="129">
        <v>1323</v>
      </c>
      <c r="W21" s="129">
        <v>1293</v>
      </c>
      <c r="X21" s="129">
        <v>1259</v>
      </c>
      <c r="Y21" s="130">
        <v>913.5</v>
      </c>
      <c r="Z21" s="131"/>
      <c r="AA21" s="132">
        <f t="shared" si="2"/>
        <v>23466.5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765.5</v>
      </c>
      <c r="C24" s="135">
        <f t="shared" si="3"/>
        <v>490</v>
      </c>
      <c r="D24" s="135">
        <f t="shared" si="3"/>
        <v>781.3</v>
      </c>
      <c r="E24" s="135">
        <f t="shared" si="3"/>
        <v>715</v>
      </c>
      <c r="F24" s="135">
        <f t="shared" si="3"/>
        <v>1044.3</v>
      </c>
      <c r="G24" s="135">
        <f t="shared" si="3"/>
        <v>1117.5</v>
      </c>
      <c r="H24" s="135">
        <f t="shared" si="3"/>
        <v>1242</v>
      </c>
      <c r="I24" s="135">
        <f t="shared" si="3"/>
        <v>1153</v>
      </c>
      <c r="J24" s="135">
        <f t="shared" si="3"/>
        <v>950</v>
      </c>
      <c r="K24" s="135">
        <f t="shared" si="3"/>
        <v>931</v>
      </c>
      <c r="L24" s="135">
        <f t="shared" si="3"/>
        <v>909</v>
      </c>
      <c r="M24" s="135">
        <f t="shared" si="3"/>
        <v>927</v>
      </c>
      <c r="N24" s="135">
        <f t="shared" si="3"/>
        <v>950</v>
      </c>
      <c r="O24" s="135">
        <f t="shared" si="3"/>
        <v>950</v>
      </c>
      <c r="P24" s="135">
        <f t="shared" si="3"/>
        <v>950</v>
      </c>
      <c r="Q24" s="135">
        <f t="shared" si="3"/>
        <v>920</v>
      </c>
      <c r="R24" s="135">
        <f t="shared" si="3"/>
        <v>714.5</v>
      </c>
      <c r="S24" s="135">
        <f t="shared" si="3"/>
        <v>652.6</v>
      </c>
      <c r="T24" s="135">
        <f t="shared" si="3"/>
        <v>1206.3</v>
      </c>
      <c r="U24" s="135">
        <f t="shared" si="3"/>
        <v>1309</v>
      </c>
      <c r="V24" s="135">
        <f t="shared" si="3"/>
        <v>1323</v>
      </c>
      <c r="W24" s="135">
        <f t="shared" si="3"/>
        <v>1293</v>
      </c>
      <c r="X24" s="135">
        <f t="shared" si="3"/>
        <v>1259</v>
      </c>
      <c r="Y24" s="135">
        <f t="shared" si="3"/>
        <v>913.5</v>
      </c>
      <c r="Z24" s="136" t="str">
        <f t="shared" si="3"/>
        <v/>
      </c>
      <c r="AA24" s="90">
        <f t="shared" si="2"/>
        <v>23466.5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2025-08-14T11:08:41Z</dcterms:created>
  <dcterms:modified xsi:type="dcterms:W3CDTF">2025-08-14T11:08:42Z</dcterms:modified>
</cp:coreProperties>
</file>