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<sst xmlns="http://schemas.openxmlformats.org/spreadsheetml/2006/main" count="119" uniqueCount="54">
  <si>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24/01/2025 14:11:47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</si>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</sst>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85D-4BFE-B8CD-05978E9210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85D-4BFE-B8CD-05978E9210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185D-4BFE-B8CD-05978E9210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185D-4BFE-B8CD-05978E9210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85D-4BFE-B8CD-05978E9210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85D-4BFE-B8CD-05978E9210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85D-4BFE-B8CD-05978E9210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644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554.34799999999996</c:v>
                </c:pt>
                <c:pt idx="21">
                  <c:v>502</c:v>
                </c:pt>
                <c:pt idx="22">
                  <c:v>456.33600000000001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85D-4BFE-B8CD-05978E9210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90.5</c:v>
                </c:pt>
                <c:pt idx="2">
                  <c:v>90.5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130</c:v>
                </c:pt>
                <c:pt idx="7">
                  <c:v>175</c:v>
                </c:pt>
                <c:pt idx="8">
                  <c:v>164</c:v>
                </c:pt>
                <c:pt idx="9">
                  <c:v>133</c:v>
                </c:pt>
                <c:pt idx="10">
                  <c:v>121</c:v>
                </c:pt>
                <c:pt idx="11">
                  <c:v>117.5</c:v>
                </c:pt>
                <c:pt idx="12">
                  <c:v>117.5</c:v>
                </c:pt>
                <c:pt idx="13">
                  <c:v>122</c:v>
                </c:pt>
                <c:pt idx="14">
                  <c:v>127</c:v>
                </c:pt>
                <c:pt idx="15">
                  <c:v>150</c:v>
                </c:pt>
                <c:pt idx="16">
                  <c:v>175</c:v>
                </c:pt>
                <c:pt idx="17">
                  <c:v>197</c:v>
                </c:pt>
                <c:pt idx="18">
                  <c:v>200</c:v>
                </c:pt>
                <c:pt idx="19">
                  <c:v>191</c:v>
                </c:pt>
                <c:pt idx="20">
                  <c:v>149</c:v>
                </c:pt>
                <c:pt idx="21">
                  <c:v>136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5D-4BFE-B8CD-05978E9210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3303.576</c:v>
                </c:pt>
                <c:pt idx="1">
                  <c:v>2944.3020000000001</c:v>
                </c:pt>
                <c:pt idx="2">
                  <c:v>2623.2460000000001</c:v>
                </c:pt>
                <c:pt idx="3">
                  <c:v>2423.0320000000002</c:v>
                </c:pt>
                <c:pt idx="4">
                  <c:v>2406.4120000000003</c:v>
                </c:pt>
                <c:pt idx="5">
                  <c:v>2617.7230000000004</c:v>
                </c:pt>
                <c:pt idx="6">
                  <c:v>3084.4500000000003</c:v>
                </c:pt>
                <c:pt idx="7">
                  <c:v>3242.951</c:v>
                </c:pt>
                <c:pt idx="8">
                  <c:v>3062.9080000000004</c:v>
                </c:pt>
                <c:pt idx="9">
                  <c:v>2717.3150000000001</c:v>
                </c:pt>
                <c:pt idx="10">
                  <c:v>1903.655</c:v>
                </c:pt>
                <c:pt idx="11">
                  <c:v>1791.9</c:v>
                </c:pt>
                <c:pt idx="12">
                  <c:v>1791.9</c:v>
                </c:pt>
                <c:pt idx="13">
                  <c:v>1791.9</c:v>
                </c:pt>
                <c:pt idx="14">
                  <c:v>2026.588</c:v>
                </c:pt>
                <c:pt idx="15">
                  <c:v>3981.1710000000003</c:v>
                </c:pt>
                <c:pt idx="16">
                  <c:v>4207.0239999999994</c:v>
                </c:pt>
                <c:pt idx="17">
                  <c:v>4214.1949999999997</c:v>
                </c:pt>
                <c:pt idx="18">
                  <c:v>4220.2880000000005</c:v>
                </c:pt>
                <c:pt idx="19">
                  <c:v>4225.3130000000001</c:v>
                </c:pt>
                <c:pt idx="20">
                  <c:v>4228.76</c:v>
                </c:pt>
                <c:pt idx="21">
                  <c:v>4189.098</c:v>
                </c:pt>
                <c:pt idx="22">
                  <c:v>4180.1779999999999</c:v>
                </c:pt>
                <c:pt idx="23">
                  <c:v>3978.2919999999999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5D-4BFE-B8CD-05978E9210D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1291.3</c:v>
                </c:pt>
                <c:pt idx="1">
                  <c:v>1663</c:v>
                </c:pt>
                <c:pt idx="2">
                  <c:v>1707</c:v>
                </c:pt>
                <c:pt idx="3">
                  <c:v>1754</c:v>
                </c:pt>
                <c:pt idx="4">
                  <c:v>1763</c:v>
                </c:pt>
                <c:pt idx="5">
                  <c:v>1747</c:v>
                </c:pt>
                <c:pt idx="6">
                  <c:v>1616</c:v>
                </c:pt>
                <c:pt idx="7">
                  <c:v>1052.5999999999999</c:v>
                </c:pt>
                <c:pt idx="8">
                  <c:v>231</c:v>
                </c:pt>
                <c:pt idx="9">
                  <c:v>178</c:v>
                </c:pt>
                <c:pt idx="10">
                  <c:v>154</c:v>
                </c:pt>
                <c:pt idx="11">
                  <c:v>79</c:v>
                </c:pt>
                <c:pt idx="12">
                  <c:v>111</c:v>
                </c:pt>
                <c:pt idx="13">
                  <c:v>110</c:v>
                </c:pt>
                <c:pt idx="14">
                  <c:v>153.4</c:v>
                </c:pt>
                <c:pt idx="15">
                  <c:v>154</c:v>
                </c:pt>
                <c:pt idx="16">
                  <c:v>815</c:v>
                </c:pt>
                <c:pt idx="17">
                  <c:v>552.70000000000005</c:v>
                </c:pt>
                <c:pt idx="18">
                  <c:v>309</c:v>
                </c:pt>
                <c:pt idx="19">
                  <c:v>305</c:v>
                </c:pt>
                <c:pt idx="20">
                  <c:v>394.7</c:v>
                </c:pt>
                <c:pt idx="21">
                  <c:v>294</c:v>
                </c:pt>
                <c:pt idx="22">
                  <c:v>183</c:v>
                </c:pt>
                <c:pt idx="23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5D-4BFE-B8CD-05978E9210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617.30299999999988</c:v>
                </c:pt>
                <c:pt idx="1">
                  <c:v>675.57900000000006</c:v>
                </c:pt>
                <c:pt idx="2">
                  <c:v>703.58800000000008</c:v>
                </c:pt>
                <c:pt idx="3">
                  <c:v>741.56200000000001</c:v>
                </c:pt>
                <c:pt idx="4">
                  <c:v>792.36399999999992</c:v>
                </c:pt>
                <c:pt idx="5">
                  <c:v>830.72899999999993</c:v>
                </c:pt>
                <c:pt idx="6">
                  <c:v>875.56999999999982</c:v>
                </c:pt>
                <c:pt idx="7">
                  <c:v>1611.1320000000001</c:v>
                </c:pt>
                <c:pt idx="8">
                  <c:v>3312.6190000000001</c:v>
                </c:pt>
                <c:pt idx="9">
                  <c:v>4757.0260000000007</c:v>
                </c:pt>
                <c:pt idx="10">
                  <c:v>5571.7390000000005</c:v>
                </c:pt>
                <c:pt idx="11">
                  <c:v>5963.6799999999994</c:v>
                </c:pt>
                <c:pt idx="12">
                  <c:v>5923.972999999999</c:v>
                </c:pt>
                <c:pt idx="13">
                  <c:v>5465.7689999999993</c:v>
                </c:pt>
                <c:pt idx="14">
                  <c:v>4427.3619999999992</c:v>
                </c:pt>
                <c:pt idx="15">
                  <c:v>2757.7530000000002</c:v>
                </c:pt>
                <c:pt idx="16">
                  <c:v>1526.3769999999997</c:v>
                </c:pt>
                <c:pt idx="17">
                  <c:v>1359.7840000000001</c:v>
                </c:pt>
                <c:pt idx="18">
                  <c:v>1418.8120000000001</c:v>
                </c:pt>
                <c:pt idx="19">
                  <c:v>1495.866</c:v>
                </c:pt>
                <c:pt idx="20">
                  <c:v>1567.8889999999999</c:v>
                </c:pt>
                <c:pt idx="21">
                  <c:v>1638.2819999999999</c:v>
                </c:pt>
                <c:pt idx="22">
                  <c:v>1700.0159999999998</c:v>
                </c:pt>
                <c:pt idx="23">
                  <c:v>1730.511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5D-4BFE-B8CD-05978E9210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11</c:v>
                </c:pt>
                <c:pt idx="3">
                  <c:v>9</c:v>
                </c:pt>
                <c:pt idx="4">
                  <c:v>8</c:v>
                </c:pt>
                <c:pt idx="5">
                  <c:v>7</c:v>
                </c:pt>
                <c:pt idx="6">
                  <c:v>8</c:v>
                </c:pt>
                <c:pt idx="7">
                  <c:v>18</c:v>
                </c:pt>
                <c:pt idx="8">
                  <c:v>39</c:v>
                </c:pt>
                <c:pt idx="9">
                  <c:v>55</c:v>
                </c:pt>
                <c:pt idx="10">
                  <c:v>63</c:v>
                </c:pt>
                <c:pt idx="11">
                  <c:v>66</c:v>
                </c:pt>
                <c:pt idx="12">
                  <c:v>64</c:v>
                </c:pt>
                <c:pt idx="13">
                  <c:v>59</c:v>
                </c:pt>
                <c:pt idx="14">
                  <c:v>50</c:v>
                </c:pt>
                <c:pt idx="15">
                  <c:v>36</c:v>
                </c:pt>
                <c:pt idx="16">
                  <c:v>32</c:v>
                </c:pt>
                <c:pt idx="17">
                  <c:v>41</c:v>
                </c:pt>
                <c:pt idx="18">
                  <c:v>52</c:v>
                </c:pt>
                <c:pt idx="19">
                  <c:v>63</c:v>
                </c:pt>
                <c:pt idx="20">
                  <c:v>76</c:v>
                </c:pt>
                <c:pt idx="21">
                  <c:v>89</c:v>
                </c:pt>
                <c:pt idx="22">
                  <c:v>100</c:v>
                </c:pt>
                <c:pt idx="23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5D-4BFE-B8CD-05978E9210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45</c:v>
                </c:pt>
                <c:pt idx="5">
                  <c:v>131</c:v>
                </c:pt>
                <c:pt idx="6">
                  <c:v>166</c:v>
                </c:pt>
                <c:pt idx="7">
                  <c:v>153</c:v>
                </c:pt>
                <c:pt idx="8">
                  <c:v>108</c:v>
                </c:pt>
                <c:pt idx="9">
                  <c:v>73</c:v>
                </c:pt>
                <c:pt idx="10">
                  <c:v>73</c:v>
                </c:pt>
                <c:pt idx="11">
                  <c:v>73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163</c:v>
                </c:pt>
                <c:pt idx="16">
                  <c:v>513</c:v>
                </c:pt>
                <c:pt idx="17">
                  <c:v>1026</c:v>
                </c:pt>
                <c:pt idx="18">
                  <c:v>869</c:v>
                </c:pt>
                <c:pt idx="19">
                  <c:v>629</c:v>
                </c:pt>
                <c:pt idx="20">
                  <c:v>364</c:v>
                </c:pt>
                <c:pt idx="21">
                  <c:v>131</c:v>
                </c:pt>
                <c:pt idx="2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5D-4BFE-B8CD-05978E921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116.4</c:v>
                </c:pt>
                <c:pt idx="1">
                  <c:v>106.79</c:v>
                </c:pt>
                <c:pt idx="2">
                  <c:v>103.51</c:v>
                </c:pt>
                <c:pt idx="3">
                  <c:v>99.53</c:v>
                </c:pt>
                <c:pt idx="4">
                  <c:v>90.76</c:v>
                </c:pt>
                <c:pt idx="5">
                  <c:v>99.37</c:v>
                </c:pt>
                <c:pt idx="6">
                  <c:v>115.95</c:v>
                </c:pt>
                <c:pt idx="7">
                  <c:v>124.78</c:v>
                </c:pt>
                <c:pt idx="8">
                  <c:v>108.25</c:v>
                </c:pt>
                <c:pt idx="9">
                  <c:v>102.65</c:v>
                </c:pt>
                <c:pt idx="10">
                  <c:v>95</c:v>
                </c:pt>
                <c:pt idx="11">
                  <c:v>67.13</c:v>
                </c:pt>
                <c:pt idx="12">
                  <c:v>86.65</c:v>
                </c:pt>
                <c:pt idx="13">
                  <c:v>85.36</c:v>
                </c:pt>
                <c:pt idx="14">
                  <c:v>97.94</c:v>
                </c:pt>
                <c:pt idx="15">
                  <c:v>118.92</c:v>
                </c:pt>
                <c:pt idx="16">
                  <c:v>156.51</c:v>
                </c:pt>
                <c:pt idx="17">
                  <c:v>158.87</c:v>
                </c:pt>
                <c:pt idx="18">
                  <c:v>160.15</c:v>
                </c:pt>
                <c:pt idx="19">
                  <c:v>160.5</c:v>
                </c:pt>
                <c:pt idx="20">
                  <c:v>152.86000000000001</c:v>
                </c:pt>
                <c:pt idx="21">
                  <c:v>143.9</c:v>
                </c:pt>
                <c:pt idx="22">
                  <c:v>135.99</c:v>
                </c:pt>
                <c:pt idx="23">
                  <c:v>124.19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5D-4BFE-B8CD-05978E921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180</c:v>
                </c:pt>
                <c:pt idx="1">
                  <c:v>164</c:v>
                </c:pt>
                <c:pt idx="2">
                  <c:v>153</c:v>
                </c:pt>
                <c:pt idx="3">
                  <c:v>147.5</c:v>
                </c:pt>
                <c:pt idx="4">
                  <c:v>158.5</c:v>
                </c:pt>
                <c:pt idx="5">
                  <c:v>174</c:v>
                </c:pt>
                <c:pt idx="6">
                  <c:v>192</c:v>
                </c:pt>
                <c:pt idx="7">
                  <c:v>170.5</c:v>
                </c:pt>
                <c:pt idx="8">
                  <c:v>126.5</c:v>
                </c:pt>
                <c:pt idx="9">
                  <c:v>100</c:v>
                </c:pt>
                <c:pt idx="10">
                  <c:v>105.5</c:v>
                </c:pt>
                <c:pt idx="11">
                  <c:v>105</c:v>
                </c:pt>
                <c:pt idx="12">
                  <c:v>103.5</c:v>
                </c:pt>
                <c:pt idx="13">
                  <c:v>107</c:v>
                </c:pt>
                <c:pt idx="14">
                  <c:v>103.5</c:v>
                </c:pt>
                <c:pt idx="15">
                  <c:v>143.5</c:v>
                </c:pt>
                <c:pt idx="16">
                  <c:v>197</c:v>
                </c:pt>
                <c:pt idx="17">
                  <c:v>206</c:v>
                </c:pt>
                <c:pt idx="18">
                  <c:v>194</c:v>
                </c:pt>
                <c:pt idx="19">
                  <c:v>178.5</c:v>
                </c:pt>
                <c:pt idx="20">
                  <c:v>154</c:v>
                </c:pt>
                <c:pt idx="21">
                  <c:v>147</c:v>
                </c:pt>
                <c:pt idx="22">
                  <c:v>120</c:v>
                </c:pt>
                <c:pt idx="23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31-4806-ADD7-6A1E82C3DE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986.21800000000007</c:v>
                </c:pt>
                <c:pt idx="1">
                  <c:v>984.70599999999979</c:v>
                </c:pt>
                <c:pt idx="2">
                  <c:v>982.70299999999986</c:v>
                </c:pt>
                <c:pt idx="3">
                  <c:v>974.23699999999997</c:v>
                </c:pt>
                <c:pt idx="4">
                  <c:v>966.51</c:v>
                </c:pt>
                <c:pt idx="5">
                  <c:v>963.48899999999981</c:v>
                </c:pt>
                <c:pt idx="6">
                  <c:v>953.36399999999992</c:v>
                </c:pt>
                <c:pt idx="7">
                  <c:v>953.54699999999991</c:v>
                </c:pt>
                <c:pt idx="8">
                  <c:v>958.37200000000007</c:v>
                </c:pt>
                <c:pt idx="9">
                  <c:v>943.43399999999997</c:v>
                </c:pt>
                <c:pt idx="10">
                  <c:v>964.9</c:v>
                </c:pt>
                <c:pt idx="11">
                  <c:v>970.52299999999991</c:v>
                </c:pt>
                <c:pt idx="12">
                  <c:v>920.38799999999992</c:v>
                </c:pt>
                <c:pt idx="13">
                  <c:v>914.15899999999988</c:v>
                </c:pt>
                <c:pt idx="14">
                  <c:v>891.49199999999985</c:v>
                </c:pt>
                <c:pt idx="15">
                  <c:v>855.30299999999988</c:v>
                </c:pt>
                <c:pt idx="16">
                  <c:v>850.80199999999991</c:v>
                </c:pt>
                <c:pt idx="17">
                  <c:v>845.44799999999998</c:v>
                </c:pt>
                <c:pt idx="18">
                  <c:v>792.06200000000001</c:v>
                </c:pt>
                <c:pt idx="19">
                  <c:v>878.32799999999997</c:v>
                </c:pt>
                <c:pt idx="20">
                  <c:v>849.94200000000001</c:v>
                </c:pt>
                <c:pt idx="21">
                  <c:v>874.11899999999991</c:v>
                </c:pt>
                <c:pt idx="22">
                  <c:v>942.12999999999988</c:v>
                </c:pt>
                <c:pt idx="23">
                  <c:v>927.88799999999992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31-4806-ADD7-6A1E82C3DE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1031.6690000000001</c:v>
                </c:pt>
                <c:pt idx="1">
                  <c:v>1026.5580000000002</c:v>
                </c:pt>
                <c:pt idx="2">
                  <c:v>1008.1379999999999</c:v>
                </c:pt>
                <c:pt idx="3">
                  <c:v>1002.052</c:v>
                </c:pt>
                <c:pt idx="4">
                  <c:v>1007.9099999999999</c:v>
                </c:pt>
                <c:pt idx="5">
                  <c:v>1051.3480000000002</c:v>
                </c:pt>
                <c:pt idx="6">
                  <c:v>1138.2010000000002</c:v>
                </c:pt>
                <c:pt idx="7">
                  <c:v>1194.2969999999998</c:v>
                </c:pt>
                <c:pt idx="8">
                  <c:v>1191.8549999999998</c:v>
                </c:pt>
                <c:pt idx="9">
                  <c:v>1144.2730000000001</c:v>
                </c:pt>
                <c:pt idx="10">
                  <c:v>1095.7529999999999</c:v>
                </c:pt>
                <c:pt idx="11">
                  <c:v>1072.0810000000001</c:v>
                </c:pt>
                <c:pt idx="12">
                  <c:v>1043.5830000000001</c:v>
                </c:pt>
                <c:pt idx="13">
                  <c:v>1000.8689999999999</c:v>
                </c:pt>
                <c:pt idx="14">
                  <c:v>1023.885</c:v>
                </c:pt>
                <c:pt idx="15">
                  <c:v>1075.9590000000001</c:v>
                </c:pt>
                <c:pt idx="16">
                  <c:v>1120.6709999999998</c:v>
                </c:pt>
                <c:pt idx="17">
                  <c:v>1180.8459999999998</c:v>
                </c:pt>
                <c:pt idx="18">
                  <c:v>1159.9939999999995</c:v>
                </c:pt>
                <c:pt idx="19">
                  <c:v>1107.4210000000003</c:v>
                </c:pt>
                <c:pt idx="20">
                  <c:v>1033.92</c:v>
                </c:pt>
                <c:pt idx="21">
                  <c:v>955.779</c:v>
                </c:pt>
                <c:pt idx="22">
                  <c:v>920.20999999999981</c:v>
                </c:pt>
                <c:pt idx="23">
                  <c:v>892.62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31-4806-ADD7-6A1E82C3DE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2602.3020000000001</c:v>
                </c:pt>
                <c:pt idx="1">
                  <c:v>2458.1170000000006</c:v>
                </c:pt>
                <c:pt idx="2">
                  <c:v>2336.4929999999999</c:v>
                </c:pt>
                <c:pt idx="3">
                  <c:v>2301.8050000000003</c:v>
                </c:pt>
                <c:pt idx="4">
                  <c:v>2369.8560000000002</c:v>
                </c:pt>
                <c:pt idx="5">
                  <c:v>2554.6149999999998</c:v>
                </c:pt>
                <c:pt idx="6">
                  <c:v>2847.9859999999999</c:v>
                </c:pt>
                <c:pt idx="7">
                  <c:v>3255.3010000000004</c:v>
                </c:pt>
                <c:pt idx="8">
                  <c:v>3683.9799999999996</c:v>
                </c:pt>
                <c:pt idx="9">
                  <c:v>3883.6339999999996</c:v>
                </c:pt>
                <c:pt idx="10">
                  <c:v>3916.2639999999992</c:v>
                </c:pt>
                <c:pt idx="11">
                  <c:v>3961.7759999999998</c:v>
                </c:pt>
                <c:pt idx="12">
                  <c:v>3948.2689999999993</c:v>
                </c:pt>
                <c:pt idx="13">
                  <c:v>3815.587</c:v>
                </c:pt>
                <c:pt idx="14">
                  <c:v>3770.433</c:v>
                </c:pt>
                <c:pt idx="15">
                  <c:v>3743.6019999999999</c:v>
                </c:pt>
                <c:pt idx="16">
                  <c:v>3824.8759999999997</c:v>
                </c:pt>
                <c:pt idx="17">
                  <c:v>4333.8190000000004</c:v>
                </c:pt>
                <c:pt idx="18">
                  <c:v>4430.4560000000001</c:v>
                </c:pt>
                <c:pt idx="19">
                  <c:v>4386.0400000000009</c:v>
                </c:pt>
                <c:pt idx="20">
                  <c:v>4112.57</c:v>
                </c:pt>
                <c:pt idx="21">
                  <c:v>3708.4019999999996</c:v>
                </c:pt>
                <c:pt idx="22">
                  <c:v>3342.0790000000002</c:v>
                </c:pt>
                <c:pt idx="23">
                  <c:v>2933.5369999999994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31-4806-ADD7-6A1E82C3DE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225</c:v>
                </c:pt>
                <c:pt idx="1">
                  <c:v>213</c:v>
                </c:pt>
                <c:pt idx="2">
                  <c:v>206.00000000000006</c:v>
                </c:pt>
                <c:pt idx="3">
                  <c:v>205</c:v>
                </c:pt>
                <c:pt idx="4">
                  <c:v>216.00000000000006</c:v>
                </c:pt>
                <c:pt idx="5">
                  <c:v>243.99999999999997</c:v>
                </c:pt>
                <c:pt idx="6">
                  <c:v>288</c:v>
                </c:pt>
                <c:pt idx="7">
                  <c:v>320</c:v>
                </c:pt>
                <c:pt idx="8">
                  <c:v>332</c:v>
                </c:pt>
                <c:pt idx="9">
                  <c:v>338</c:v>
                </c:pt>
                <c:pt idx="10">
                  <c:v>334</c:v>
                </c:pt>
                <c:pt idx="11">
                  <c:v>332</c:v>
                </c:pt>
                <c:pt idx="12">
                  <c:v>328</c:v>
                </c:pt>
                <c:pt idx="13">
                  <c:v>330.99999999999994</c:v>
                </c:pt>
                <c:pt idx="14">
                  <c:v>324.99999999999994</c:v>
                </c:pt>
                <c:pt idx="15">
                  <c:v>336</c:v>
                </c:pt>
                <c:pt idx="16">
                  <c:v>357.00000000000006</c:v>
                </c:pt>
                <c:pt idx="17">
                  <c:v>388</c:v>
                </c:pt>
                <c:pt idx="18">
                  <c:v>402.00000000000006</c:v>
                </c:pt>
                <c:pt idx="19">
                  <c:v>404</c:v>
                </c:pt>
                <c:pt idx="20">
                  <c:v>375</c:v>
                </c:pt>
                <c:pt idx="21">
                  <c:v>341.00000000000006</c:v>
                </c:pt>
                <c:pt idx="22">
                  <c:v>304.99999999999994</c:v>
                </c:pt>
                <c:pt idx="23">
                  <c:v>270.00000000000006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31-4806-ADD7-6A1E82C3DE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531-4806-ADD7-6A1E82C3DE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31-4806-ADD7-6A1E82C3DE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531-4806-ADD7-6A1E82C3DE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531-4806-ADD7-6A1E82C3DE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531-4806-ADD7-6A1E82C3DE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953</c:v>
                </c:pt>
                <c:pt idx="1">
                  <c:v>834</c:v>
                </c:pt>
                <c:pt idx="2">
                  <c:v>744</c:v>
                </c:pt>
                <c:pt idx="3">
                  <c:v>709</c:v>
                </c:pt>
                <c:pt idx="4">
                  <c:v>708</c:v>
                </c:pt>
                <c:pt idx="5">
                  <c:v>758</c:v>
                </c:pt>
                <c:pt idx="6">
                  <c:v>756</c:v>
                </c:pt>
                <c:pt idx="7">
                  <c:v>814</c:v>
                </c:pt>
                <c:pt idx="8">
                  <c:v>1079.8</c:v>
                </c:pt>
                <c:pt idx="9">
                  <c:v>1959</c:v>
                </c:pt>
                <c:pt idx="10">
                  <c:v>1815</c:v>
                </c:pt>
                <c:pt idx="11">
                  <c:v>1994.7</c:v>
                </c:pt>
                <c:pt idx="12">
                  <c:v>2069.6</c:v>
                </c:pt>
                <c:pt idx="13">
                  <c:v>1785.1</c:v>
                </c:pt>
                <c:pt idx="14">
                  <c:v>1185</c:v>
                </c:pt>
                <c:pt idx="15">
                  <c:v>1542.6</c:v>
                </c:pt>
                <c:pt idx="16">
                  <c:v>1368.3</c:v>
                </c:pt>
                <c:pt idx="17">
                  <c:v>1045.5</c:v>
                </c:pt>
                <c:pt idx="18">
                  <c:v>699.5</c:v>
                </c:pt>
                <c:pt idx="19">
                  <c:v>563.79999999999995</c:v>
                </c:pt>
                <c:pt idx="20">
                  <c:v>802.3</c:v>
                </c:pt>
                <c:pt idx="21">
                  <c:v>946.09999999999991</c:v>
                </c:pt>
                <c:pt idx="22">
                  <c:v>1205.0999999999999</c:v>
                </c:pt>
                <c:pt idx="23">
                  <c:v>1304.8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31-4806-ADD7-6A1E82C3DE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6.4690000000000003</c:v>
                </c:pt>
                <c:pt idx="16">
                  <c:v>4.7969999999999997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31-4806-ADD7-6A1E82C3DE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531-4806-ADD7-6A1E82C3DE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531-4806-ADD7-6A1E82C3D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116.4</c:v>
                </c:pt>
                <c:pt idx="1">
                  <c:v>106.79</c:v>
                </c:pt>
                <c:pt idx="2">
                  <c:v>103.51</c:v>
                </c:pt>
                <c:pt idx="3">
                  <c:v>99.53</c:v>
                </c:pt>
                <c:pt idx="4">
                  <c:v>90.76</c:v>
                </c:pt>
                <c:pt idx="5">
                  <c:v>99.37</c:v>
                </c:pt>
                <c:pt idx="6">
                  <c:v>115.95</c:v>
                </c:pt>
                <c:pt idx="7">
                  <c:v>124.78</c:v>
                </c:pt>
                <c:pt idx="8">
                  <c:v>108.25</c:v>
                </c:pt>
                <c:pt idx="9">
                  <c:v>102.65</c:v>
                </c:pt>
                <c:pt idx="10">
                  <c:v>95</c:v>
                </c:pt>
                <c:pt idx="11">
                  <c:v>67.13</c:v>
                </c:pt>
                <c:pt idx="12">
                  <c:v>86.65</c:v>
                </c:pt>
                <c:pt idx="13">
                  <c:v>85.36</c:v>
                </c:pt>
                <c:pt idx="14">
                  <c:v>97.94</c:v>
                </c:pt>
                <c:pt idx="15">
                  <c:v>118.92</c:v>
                </c:pt>
                <c:pt idx="16">
                  <c:v>156.51</c:v>
                </c:pt>
                <c:pt idx="17">
                  <c:v>158.87</c:v>
                </c:pt>
                <c:pt idx="18">
                  <c:v>160.15</c:v>
                </c:pt>
                <c:pt idx="19">
                  <c:v>160.5</c:v>
                </c:pt>
                <c:pt idx="20">
                  <c:v>152.86000000000001</c:v>
                </c:pt>
                <c:pt idx="21">
                  <c:v>143.9</c:v>
                </c:pt>
                <c:pt idx="22">
                  <c:v>135.99</c:v>
                </c:pt>
                <c:pt idx="23">
                  <c:v>124.19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31-4806-ADD7-6A1E82C3D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5985.179000000001</v>
      </c>
      <c r="C4" s="18">
        <v>5687.3810000000003</v>
      </c>
      <c r="D4" s="18">
        <v>5437.3339999999989</v>
      </c>
      <c r="E4" s="18">
        <v>5346.5940000000001</v>
      </c>
      <c r="F4" s="18">
        <v>5433.7760000000007</v>
      </c>
      <c r="G4" s="18">
        <v>5752.4520000000002</v>
      </c>
      <c r="H4" s="18">
        <v>6182.02</v>
      </c>
      <c r="I4" s="18">
        <v>6707.683</v>
      </c>
      <c r="J4" s="18">
        <v>7372.527</v>
      </c>
      <c r="K4" s="18">
        <v>8368.3410000000003</v>
      </c>
      <c r="L4" s="18">
        <v>8341.3939999999984</v>
      </c>
      <c r="M4" s="18">
        <v>8546.0800000000017</v>
      </c>
      <c r="N4" s="18">
        <v>8523.3729999999978</v>
      </c>
      <c r="O4" s="18">
        <v>8063.6689999999999</v>
      </c>
      <c r="P4" s="18">
        <v>7299.3499999999995</v>
      </c>
      <c r="Q4" s="18">
        <v>7696.924</v>
      </c>
      <c r="R4" s="18">
        <v>7723.4009999999989</v>
      </c>
      <c r="S4" s="18">
        <v>8006.679000000001</v>
      </c>
      <c r="T4" s="18">
        <v>7685.0999999999995</v>
      </c>
      <c r="U4" s="18">
        <v>7525.1790000000001</v>
      </c>
      <c r="V4" s="18">
        <v>7334.6970000000001</v>
      </c>
      <c r="W4" s="18">
        <v>6979.3799999999992</v>
      </c>
      <c r="X4" s="18">
        <v>6841.5300000000007</v>
      </c>
      <c r="Y4" s="18">
        <v>6447.8029999999999</v>
      </c>
      <c r="Z4" s="19"/>
      <c r="AA4" s="20">
        <f>SUM(B4:Z4)</f>
        <v>169287.84599999996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116.4</v>
      </c>
      <c r="C7" s="28">
        <v>106.79</v>
      </c>
      <c r="D7" s="28">
        <v>103.51</v>
      </c>
      <c r="E7" s="28">
        <v>99.53</v>
      </c>
      <c r="F7" s="28">
        <v>90.76</v>
      </c>
      <c r="G7" s="28">
        <v>99.37</v>
      </c>
      <c r="H7" s="28">
        <v>115.95</v>
      </c>
      <c r="I7" s="28">
        <v>124.78</v>
      </c>
      <c r="J7" s="28">
        <v>108.25</v>
      </c>
      <c r="K7" s="28">
        <v>102.65</v>
      </c>
      <c r="L7" s="28">
        <v>95</v>
      </c>
      <c r="M7" s="28">
        <v>67.13</v>
      </c>
      <c r="N7" s="28">
        <v>86.65</v>
      </c>
      <c r="O7" s="28">
        <v>85.36</v>
      </c>
      <c r="P7" s="28">
        <v>97.94</v>
      </c>
      <c r="Q7" s="28">
        <v>118.92</v>
      </c>
      <c r="R7" s="28">
        <v>156.51</v>
      </c>
      <c r="S7" s="28">
        <v>158.87</v>
      </c>
      <c r="T7" s="28">
        <v>160.15</v>
      </c>
      <c r="U7" s="28">
        <v>160.5</v>
      </c>
      <c r="V7" s="28">
        <v>152.86000000000001</v>
      </c>
      <c r="W7" s="28">
        <v>143.9</v>
      </c>
      <c r="X7" s="28">
        <v>135.99</v>
      </c>
      <c r="Y7" s="28">
        <v>124.19</v>
      </c>
      <c r="Z7" s="29"/>
      <c r="AA7" s="30">
        <f>IF(SUM(B7:Z7)&lt;&gt;0,AVERAGEIF(B7:Z7,"&lt;&gt;"""),"")</f>
        <v>117.16500000000002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644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616</v>
      </c>
      <c r="T10" s="42">
        <v>616</v>
      </c>
      <c r="U10" s="42">
        <v>616</v>
      </c>
      <c r="V10" s="42">
        <v>554.34799999999996</v>
      </c>
      <c r="W10" s="42">
        <v>502</v>
      </c>
      <c r="X10" s="42">
        <v>456.33600000000001</v>
      </c>
      <c r="Y10" s="42">
        <v>302</v>
      </c>
      <c r="Z10" s="43"/>
      <c r="AA10" s="44">
        <f t="shared" ref="AA10:AA15" si="0">SUM(B10:Z10)</f>
        <v>10668.683999999999</v>
      </c>
    </row>
    <row r="11" spans="1:27" ht="24.95" customHeight="1" x14ac:dyDescent="0.2">
      <c r="A11" s="45" t="s">
        <v>7</v>
      </c>
      <c r="B11" s="46">
        <v>117</v>
      </c>
      <c r="C11" s="47">
        <v>90.5</v>
      </c>
      <c r="D11" s="47">
        <v>90.5</v>
      </c>
      <c r="E11" s="47">
        <v>117</v>
      </c>
      <c r="F11" s="47">
        <v>117</v>
      </c>
      <c r="G11" s="47">
        <v>117</v>
      </c>
      <c r="H11" s="47">
        <v>130</v>
      </c>
      <c r="I11" s="47">
        <v>175</v>
      </c>
      <c r="J11" s="47">
        <v>164</v>
      </c>
      <c r="K11" s="47">
        <v>133</v>
      </c>
      <c r="L11" s="47">
        <v>121</v>
      </c>
      <c r="M11" s="47">
        <v>117.5</v>
      </c>
      <c r="N11" s="47">
        <v>117.5</v>
      </c>
      <c r="O11" s="47">
        <v>122</v>
      </c>
      <c r="P11" s="47">
        <v>127</v>
      </c>
      <c r="Q11" s="47">
        <v>150</v>
      </c>
      <c r="R11" s="47">
        <v>175</v>
      </c>
      <c r="S11" s="47">
        <v>197</v>
      </c>
      <c r="T11" s="47">
        <v>200</v>
      </c>
      <c r="U11" s="47">
        <v>191</v>
      </c>
      <c r="V11" s="47">
        <v>149</v>
      </c>
      <c r="W11" s="47">
        <v>136</v>
      </c>
      <c r="X11" s="47">
        <v>117</v>
      </c>
      <c r="Y11" s="47">
        <v>117</v>
      </c>
      <c r="Z11" s="48"/>
      <c r="AA11" s="49">
        <f t="shared" si="0"/>
        <v>3288</v>
      </c>
    </row>
    <row r="12" spans="1:27" ht="24.95" customHeight="1" x14ac:dyDescent="0.2">
      <c r="A12" s="50" t="s">
        <v>8</v>
      </c>
      <c r="B12" s="51">
        <v>3303.576</v>
      </c>
      <c r="C12" s="52">
        <v>2944.3020000000001</v>
      </c>
      <c r="D12" s="52">
        <v>2623.2460000000001</v>
      </c>
      <c r="E12" s="52">
        <v>2423.0320000000002</v>
      </c>
      <c r="F12" s="52">
        <v>2406.4120000000003</v>
      </c>
      <c r="G12" s="52">
        <v>2617.7230000000004</v>
      </c>
      <c r="H12" s="52">
        <v>3084.4500000000003</v>
      </c>
      <c r="I12" s="52">
        <v>3242.951</v>
      </c>
      <c r="J12" s="52">
        <v>3062.9080000000004</v>
      </c>
      <c r="K12" s="52">
        <v>2717.3150000000001</v>
      </c>
      <c r="L12" s="52">
        <v>1903.655</v>
      </c>
      <c r="M12" s="52">
        <v>1791.9</v>
      </c>
      <c r="N12" s="52">
        <v>1791.9</v>
      </c>
      <c r="O12" s="52">
        <v>1791.9</v>
      </c>
      <c r="P12" s="52">
        <v>2026.588</v>
      </c>
      <c r="Q12" s="52">
        <v>3981.1710000000003</v>
      </c>
      <c r="R12" s="52">
        <v>4207.0239999999994</v>
      </c>
      <c r="S12" s="52">
        <v>4214.1949999999997</v>
      </c>
      <c r="T12" s="52">
        <v>4220.2880000000005</v>
      </c>
      <c r="U12" s="52">
        <v>4225.3130000000001</v>
      </c>
      <c r="V12" s="52">
        <v>4228.76</v>
      </c>
      <c r="W12" s="52">
        <v>4189.098</v>
      </c>
      <c r="X12" s="52">
        <v>4180.1779999999999</v>
      </c>
      <c r="Y12" s="52">
        <v>3978.2919999999999</v>
      </c>
      <c r="Z12" s="53"/>
      <c r="AA12" s="54">
        <f t="shared" si="0"/>
        <v>75156.177000000011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45</v>
      </c>
      <c r="G13" s="52">
        <v>131</v>
      </c>
      <c r="H13" s="52">
        <v>166</v>
      </c>
      <c r="I13" s="52">
        <v>153</v>
      </c>
      <c r="J13" s="52">
        <v>108</v>
      </c>
      <c r="K13" s="52">
        <v>73</v>
      </c>
      <c r="L13" s="52">
        <v>73</v>
      </c>
      <c r="M13" s="52">
        <v>73</v>
      </c>
      <c r="N13" s="52">
        <v>60</v>
      </c>
      <c r="O13" s="52">
        <v>60</v>
      </c>
      <c r="P13" s="52">
        <v>60</v>
      </c>
      <c r="Q13" s="52">
        <v>163</v>
      </c>
      <c r="R13" s="52">
        <v>513</v>
      </c>
      <c r="S13" s="52">
        <v>1026</v>
      </c>
      <c r="T13" s="52">
        <v>869</v>
      </c>
      <c r="U13" s="52">
        <v>629</v>
      </c>
      <c r="V13" s="52">
        <v>364</v>
      </c>
      <c r="W13" s="52">
        <v>131</v>
      </c>
      <c r="X13" s="52">
        <v>105</v>
      </c>
      <c r="Y13" s="52"/>
      <c r="Z13" s="53"/>
      <c r="AA13" s="54">
        <f t="shared" si="0"/>
        <v>4802</v>
      </c>
    </row>
    <row r="14" spans="1:27" ht="24.95" customHeight="1" x14ac:dyDescent="0.2">
      <c r="A14" s="55" t="s">
        <v>10</v>
      </c>
      <c r="B14" s="56">
        <v>617.30299999999988</v>
      </c>
      <c r="C14" s="57">
        <v>675.57900000000006</v>
      </c>
      <c r="D14" s="57">
        <v>703.58800000000008</v>
      </c>
      <c r="E14" s="57">
        <v>741.56200000000001</v>
      </c>
      <c r="F14" s="57">
        <v>792.36399999999992</v>
      </c>
      <c r="G14" s="57">
        <v>830.72899999999993</v>
      </c>
      <c r="H14" s="57">
        <v>875.56999999999982</v>
      </c>
      <c r="I14" s="57">
        <v>1611.1320000000001</v>
      </c>
      <c r="J14" s="57">
        <v>3312.6190000000001</v>
      </c>
      <c r="K14" s="57">
        <v>4757.0260000000007</v>
      </c>
      <c r="L14" s="57">
        <v>5571.7390000000005</v>
      </c>
      <c r="M14" s="57">
        <v>5963.6799999999994</v>
      </c>
      <c r="N14" s="57">
        <v>5923.972999999999</v>
      </c>
      <c r="O14" s="57">
        <v>5465.7689999999993</v>
      </c>
      <c r="P14" s="57">
        <v>4427.3619999999992</v>
      </c>
      <c r="Q14" s="57">
        <v>2757.7530000000002</v>
      </c>
      <c r="R14" s="57">
        <v>1526.3769999999997</v>
      </c>
      <c r="S14" s="57">
        <v>1359.7840000000001</v>
      </c>
      <c r="T14" s="57">
        <v>1418.8120000000001</v>
      </c>
      <c r="U14" s="57">
        <v>1495.866</v>
      </c>
      <c r="V14" s="57">
        <v>1567.8889999999999</v>
      </c>
      <c r="W14" s="57">
        <v>1638.2819999999999</v>
      </c>
      <c r="X14" s="57">
        <v>1700.0159999999998</v>
      </c>
      <c r="Y14" s="57">
        <v>1730.511</v>
      </c>
      <c r="Z14" s="58"/>
      <c r="AA14" s="59">
        <f t="shared" si="0"/>
        <v>57465.285000000003</v>
      </c>
    </row>
    <row r="15" spans="1:27" ht="24.95" customHeight="1" x14ac:dyDescent="0.2">
      <c r="A15" s="55" t="s">
        <v>11</v>
      </c>
      <c r="B15" s="56">
        <v>12</v>
      </c>
      <c r="C15" s="57">
        <v>12</v>
      </c>
      <c r="D15" s="57">
        <v>11</v>
      </c>
      <c r="E15" s="57">
        <v>9</v>
      </c>
      <c r="F15" s="57">
        <v>8</v>
      </c>
      <c r="G15" s="57">
        <v>7</v>
      </c>
      <c r="H15" s="57">
        <v>8</v>
      </c>
      <c r="I15" s="57">
        <v>18</v>
      </c>
      <c r="J15" s="57">
        <v>39</v>
      </c>
      <c r="K15" s="57">
        <v>55</v>
      </c>
      <c r="L15" s="57">
        <v>63</v>
      </c>
      <c r="M15" s="57">
        <v>66</v>
      </c>
      <c r="N15" s="57">
        <v>64</v>
      </c>
      <c r="O15" s="57">
        <v>59</v>
      </c>
      <c r="P15" s="57">
        <v>50</v>
      </c>
      <c r="Q15" s="57">
        <v>36</v>
      </c>
      <c r="R15" s="57">
        <v>32</v>
      </c>
      <c r="S15" s="57">
        <v>41</v>
      </c>
      <c r="T15" s="57">
        <v>52</v>
      </c>
      <c r="U15" s="57">
        <v>63</v>
      </c>
      <c r="V15" s="57">
        <v>76</v>
      </c>
      <c r="W15" s="57">
        <v>89</v>
      </c>
      <c r="X15" s="57">
        <v>100</v>
      </c>
      <c r="Y15" s="57">
        <v>111</v>
      </c>
      <c r="Z15" s="58"/>
      <c r="AA15" s="59">
        <f t="shared" si="0"/>
        <v>1081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4693.8789999999999</v>
      </c>
      <c r="C16" s="62">
        <f t="shared" si="1"/>
        <v>4024.3810000000003</v>
      </c>
      <c r="D16" s="62">
        <f t="shared" si="1"/>
        <v>3730.3340000000003</v>
      </c>
      <c r="E16" s="62">
        <f t="shared" si="1"/>
        <v>3592.5940000000001</v>
      </c>
      <c r="F16" s="62">
        <f t="shared" si="1"/>
        <v>3670.7760000000003</v>
      </c>
      <c r="G16" s="62">
        <f t="shared" si="1"/>
        <v>4005.4520000000002</v>
      </c>
      <c r="H16" s="62">
        <f t="shared" si="1"/>
        <v>4566.0200000000004</v>
      </c>
      <c r="I16" s="62">
        <f t="shared" si="1"/>
        <v>5655.0830000000005</v>
      </c>
      <c r="J16" s="62">
        <f t="shared" si="1"/>
        <v>7141.527</v>
      </c>
      <c r="K16" s="62">
        <f t="shared" si="1"/>
        <v>8190.3410000000003</v>
      </c>
      <c r="L16" s="62">
        <f t="shared" si="1"/>
        <v>8187.3940000000002</v>
      </c>
      <c r="M16" s="62">
        <f t="shared" si="1"/>
        <v>8467.08</v>
      </c>
      <c r="N16" s="62">
        <f t="shared" si="1"/>
        <v>8412.3729999999996</v>
      </c>
      <c r="O16" s="62">
        <f t="shared" si="1"/>
        <v>7953.6689999999999</v>
      </c>
      <c r="P16" s="62">
        <f t="shared" si="1"/>
        <v>7145.9499999999989</v>
      </c>
      <c r="Q16" s="62">
        <f t="shared" si="1"/>
        <v>7542.9240000000009</v>
      </c>
      <c r="R16" s="62">
        <f t="shared" si="1"/>
        <v>6908.4009999999989</v>
      </c>
      <c r="S16" s="62">
        <f t="shared" si="1"/>
        <v>7453.9789999999994</v>
      </c>
      <c r="T16" s="62">
        <f t="shared" si="1"/>
        <v>7376.1</v>
      </c>
      <c r="U16" s="62">
        <f t="shared" si="1"/>
        <v>7220.1790000000001</v>
      </c>
      <c r="V16" s="62">
        <f t="shared" si="1"/>
        <v>6939.9970000000003</v>
      </c>
      <c r="W16" s="62">
        <f t="shared" si="1"/>
        <v>6685.38</v>
      </c>
      <c r="X16" s="62">
        <f t="shared" si="1"/>
        <v>6658.53</v>
      </c>
      <c r="Y16" s="62">
        <f t="shared" si="1"/>
        <v>6238.8029999999999</v>
      </c>
      <c r="Z16" s="63" t="str">
        <f t="shared" si="1"/>
        <v/>
      </c>
      <c r="AA16" s="64">
        <f>SUM(AA10:AA15)</f>
        <v>152461.14600000001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1353.9</v>
      </c>
      <c r="C29" s="72">
        <v>1238.4000000000001</v>
      </c>
      <c r="D29" s="72">
        <v>1098.4000000000001</v>
      </c>
      <c r="E29" s="72">
        <v>1137.9000000000001</v>
      </c>
      <c r="F29" s="72">
        <v>1358.9</v>
      </c>
      <c r="G29" s="72">
        <v>1457.9</v>
      </c>
      <c r="H29" s="72">
        <v>1613.9</v>
      </c>
      <c r="I29" s="72">
        <v>1850.9</v>
      </c>
      <c r="J29" s="72">
        <v>2410.9</v>
      </c>
      <c r="K29" s="72">
        <v>2660.9</v>
      </c>
      <c r="L29" s="72">
        <v>2747.9</v>
      </c>
      <c r="M29" s="72">
        <v>2764.4</v>
      </c>
      <c r="N29" s="72">
        <v>2747.4</v>
      </c>
      <c r="O29" s="72">
        <v>2600.9</v>
      </c>
      <c r="P29" s="72">
        <v>2264.9</v>
      </c>
      <c r="Q29" s="72">
        <v>2243.9</v>
      </c>
      <c r="R29" s="72">
        <v>2084.9</v>
      </c>
      <c r="S29" s="72">
        <v>2569.9</v>
      </c>
      <c r="T29" s="72">
        <v>2461.9</v>
      </c>
      <c r="U29" s="72">
        <v>2177.9</v>
      </c>
      <c r="V29" s="72">
        <v>1977.9</v>
      </c>
      <c r="W29" s="72">
        <v>2004.9</v>
      </c>
      <c r="X29" s="72">
        <v>2003.9</v>
      </c>
      <c r="Y29" s="72">
        <v>2020.9</v>
      </c>
      <c r="Z29" s="73"/>
      <c r="AA29" s="74">
        <f>SUM(B29:Z29)</f>
        <v>48853.600000000013</v>
      </c>
    </row>
    <row r="30" spans="1:27" ht="24.95" customHeight="1" x14ac:dyDescent="0.2">
      <c r="A30" s="75" t="s">
        <v>24</v>
      </c>
      <c r="B30" s="76">
        <v>1125.979</v>
      </c>
      <c r="C30" s="77">
        <v>1139.981</v>
      </c>
      <c r="D30" s="77">
        <v>1011.934</v>
      </c>
      <c r="E30" s="77">
        <v>882.69399999999996</v>
      </c>
      <c r="F30" s="77">
        <v>751.87599999999998</v>
      </c>
      <c r="G30" s="77">
        <v>982.55200000000002</v>
      </c>
      <c r="H30" s="77">
        <v>1011.12</v>
      </c>
      <c r="I30" s="77">
        <v>1629.183</v>
      </c>
      <c r="J30" s="77">
        <v>2578.627</v>
      </c>
      <c r="K30" s="77">
        <v>3560.4409999999998</v>
      </c>
      <c r="L30" s="77">
        <v>3796.4940000000001</v>
      </c>
      <c r="M30" s="77">
        <v>3984.68</v>
      </c>
      <c r="N30" s="77">
        <v>3978.973</v>
      </c>
      <c r="O30" s="77">
        <v>3665.7689999999998</v>
      </c>
      <c r="P30" s="77">
        <v>3038.05</v>
      </c>
      <c r="Q30" s="77">
        <v>2563.0239999999999</v>
      </c>
      <c r="R30" s="77">
        <v>2248.5010000000002</v>
      </c>
      <c r="S30" s="77">
        <v>2208.0790000000002</v>
      </c>
      <c r="T30" s="77">
        <v>2285.1999999999998</v>
      </c>
      <c r="U30" s="77">
        <v>2409.279</v>
      </c>
      <c r="V30" s="77">
        <v>2326.0970000000002</v>
      </c>
      <c r="W30" s="77">
        <v>2236.48</v>
      </c>
      <c r="X30" s="77">
        <v>2099.63</v>
      </c>
      <c r="Y30" s="77">
        <v>1876.903</v>
      </c>
      <c r="Z30" s="78"/>
      <c r="AA30" s="79">
        <f>SUM(B30:Z30)</f>
        <v>53391.545999999995</v>
      </c>
    </row>
    <row r="31" spans="1:27" ht="24.95" customHeight="1" x14ac:dyDescent="0.2">
      <c r="A31" s="82" t="s">
        <v>25</v>
      </c>
      <c r="B31" s="80">
        <v>2372</v>
      </c>
      <c r="C31" s="81">
        <v>1944</v>
      </c>
      <c r="D31" s="81">
        <v>1944</v>
      </c>
      <c r="E31" s="81">
        <v>1944</v>
      </c>
      <c r="F31" s="81">
        <v>1944</v>
      </c>
      <c r="G31" s="81">
        <v>1944</v>
      </c>
      <c r="H31" s="81">
        <v>2180</v>
      </c>
      <c r="I31" s="81">
        <v>2383</v>
      </c>
      <c r="J31" s="81">
        <v>2383</v>
      </c>
      <c r="K31" s="81">
        <v>2147</v>
      </c>
      <c r="L31" s="81">
        <v>1797</v>
      </c>
      <c r="M31" s="81">
        <v>1797</v>
      </c>
      <c r="N31" s="81">
        <v>1797</v>
      </c>
      <c r="O31" s="81">
        <v>1797</v>
      </c>
      <c r="P31" s="81">
        <v>1987</v>
      </c>
      <c r="Q31" s="81">
        <v>2890</v>
      </c>
      <c r="R31" s="81">
        <v>2890</v>
      </c>
      <c r="S31" s="81">
        <v>2937</v>
      </c>
      <c r="T31" s="81">
        <v>2938</v>
      </c>
      <c r="U31" s="81">
        <v>2938</v>
      </c>
      <c r="V31" s="81">
        <v>2938</v>
      </c>
      <c r="W31" s="81">
        <v>2738</v>
      </c>
      <c r="X31" s="81">
        <v>2738</v>
      </c>
      <c r="Y31" s="81">
        <v>2550</v>
      </c>
      <c r="Z31" s="83"/>
      <c r="AA31" s="84">
        <f>SUM(B31:Z31)</f>
        <v>55917</v>
      </c>
    </row>
    <row r="32" spans="1:27" ht="30" customHeight="1" thickBot="1" x14ac:dyDescent="0.25">
      <c r="A32" s="60" t="s">
        <v>26</v>
      </c>
      <c r="B32" s="61">
        <f>IF(LEN(B$2)&gt;0,SUM(B29:B31),"")</f>
        <v>4851.8789999999999</v>
      </c>
      <c r="C32" s="62">
        <f t="shared" ref="C32:Z32" si="4">IF(LEN(C$2)&gt;0,SUM(C29:C31),"")</f>
        <v>4322.3810000000003</v>
      </c>
      <c r="D32" s="62">
        <f t="shared" si="4"/>
        <v>4054.3339999999998</v>
      </c>
      <c r="E32" s="62">
        <f t="shared" si="4"/>
        <v>3964.5940000000001</v>
      </c>
      <c r="F32" s="62">
        <f t="shared" si="4"/>
        <v>4054.7759999999998</v>
      </c>
      <c r="G32" s="62">
        <f t="shared" si="4"/>
        <v>4384.4520000000002</v>
      </c>
      <c r="H32" s="62">
        <f t="shared" si="4"/>
        <v>4805.0200000000004</v>
      </c>
      <c r="I32" s="62">
        <f t="shared" si="4"/>
        <v>5863.0830000000005</v>
      </c>
      <c r="J32" s="62">
        <f t="shared" si="4"/>
        <v>7372.527</v>
      </c>
      <c r="K32" s="62">
        <f t="shared" si="4"/>
        <v>8368.3410000000003</v>
      </c>
      <c r="L32" s="62">
        <f t="shared" si="4"/>
        <v>8341.3940000000002</v>
      </c>
      <c r="M32" s="62">
        <f t="shared" si="4"/>
        <v>8546.08</v>
      </c>
      <c r="N32" s="62">
        <f t="shared" si="4"/>
        <v>8523.3729999999996</v>
      </c>
      <c r="O32" s="62">
        <f t="shared" si="4"/>
        <v>8063.6689999999999</v>
      </c>
      <c r="P32" s="62">
        <f t="shared" si="4"/>
        <v>7289.9500000000007</v>
      </c>
      <c r="Q32" s="62">
        <f t="shared" si="4"/>
        <v>7696.924</v>
      </c>
      <c r="R32" s="62">
        <f t="shared" si="4"/>
        <v>7223.4009999999998</v>
      </c>
      <c r="S32" s="62">
        <f t="shared" si="4"/>
        <v>7714.9790000000003</v>
      </c>
      <c r="T32" s="62">
        <f t="shared" si="4"/>
        <v>7685.1</v>
      </c>
      <c r="U32" s="62">
        <f t="shared" si="4"/>
        <v>7525.1790000000001</v>
      </c>
      <c r="V32" s="62">
        <f t="shared" si="4"/>
        <v>7241.9970000000003</v>
      </c>
      <c r="W32" s="62">
        <f t="shared" si="4"/>
        <v>6979.38</v>
      </c>
      <c r="X32" s="62">
        <f t="shared" si="4"/>
        <v>6841.5300000000007</v>
      </c>
      <c r="Y32" s="62">
        <f t="shared" si="4"/>
        <v>6447.8029999999999</v>
      </c>
      <c r="Z32" s="63" t="str">
        <f t="shared" si="4"/>
        <v/>
      </c>
      <c r="AA32" s="64">
        <f>SUM(AA29:AA31)</f>
        <v>158162.14600000001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24</v>
      </c>
      <c r="C35" s="95">
        <v>24</v>
      </c>
      <c r="D35" s="95">
        <v>52</v>
      </c>
      <c r="E35" s="95">
        <v>38</v>
      </c>
      <c r="F35" s="95">
        <v>29</v>
      </c>
      <c r="G35" s="95">
        <v>79</v>
      </c>
      <c r="H35" s="95">
        <v>88</v>
      </c>
      <c r="I35" s="95">
        <v>68</v>
      </c>
      <c r="J35" s="95">
        <v>68</v>
      </c>
      <c r="K35" s="95">
        <v>54</v>
      </c>
      <c r="L35" s="95">
        <v>54</v>
      </c>
      <c r="M35" s="95">
        <v>5</v>
      </c>
      <c r="N35" s="95">
        <v>11</v>
      </c>
      <c r="O35" s="95">
        <v>11</v>
      </c>
      <c r="P35" s="95">
        <v>54</v>
      </c>
      <c r="Q35" s="95">
        <v>59</v>
      </c>
      <c r="R35" s="95">
        <v>106</v>
      </c>
      <c r="S35" s="95">
        <v>110</v>
      </c>
      <c r="T35" s="95">
        <v>130</v>
      </c>
      <c r="U35" s="95">
        <v>126</v>
      </c>
      <c r="V35" s="95">
        <v>113</v>
      </c>
      <c r="W35" s="95">
        <v>85</v>
      </c>
      <c r="X35" s="95">
        <v>73</v>
      </c>
      <c r="Y35" s="95">
        <v>64</v>
      </c>
      <c r="Z35" s="96"/>
      <c r="AA35" s="74">
        <f t="shared" ref="AA35:AA40" si="5">SUM(B35:Z35)</f>
        <v>1525</v>
      </c>
    </row>
    <row r="36" spans="1:27" ht="24.95" customHeight="1" x14ac:dyDescent="0.2">
      <c r="A36" s="97" t="s">
        <v>29</v>
      </c>
      <c r="B36" s="98">
        <v>59</v>
      </c>
      <c r="C36" s="99">
        <v>199</v>
      </c>
      <c r="D36" s="99">
        <v>197</v>
      </c>
      <c r="E36" s="99">
        <v>259</v>
      </c>
      <c r="F36" s="99">
        <v>280</v>
      </c>
      <c r="G36" s="99">
        <v>225</v>
      </c>
      <c r="H36" s="99">
        <v>76</v>
      </c>
      <c r="I36" s="99">
        <v>65</v>
      </c>
      <c r="J36" s="99">
        <v>88</v>
      </c>
      <c r="K36" s="99">
        <v>49</v>
      </c>
      <c r="L36" s="99">
        <v>25</v>
      </c>
      <c r="M36" s="99">
        <v>25</v>
      </c>
      <c r="N36" s="99">
        <v>25</v>
      </c>
      <c r="O36" s="99">
        <v>47</v>
      </c>
      <c r="P36" s="99">
        <v>15</v>
      </c>
      <c r="Q36" s="99">
        <v>20</v>
      </c>
      <c r="R36" s="99">
        <v>134</v>
      </c>
      <c r="S36" s="99">
        <v>76</v>
      </c>
      <c r="T36" s="99">
        <v>104</v>
      </c>
      <c r="U36" s="99">
        <v>104</v>
      </c>
      <c r="V36" s="99">
        <v>114</v>
      </c>
      <c r="W36" s="99">
        <v>134</v>
      </c>
      <c r="X36" s="99">
        <v>35</v>
      </c>
      <c r="Y36" s="99">
        <v>70</v>
      </c>
      <c r="Z36" s="100"/>
      <c r="AA36" s="79">
        <f t="shared" si="5"/>
        <v>2425</v>
      </c>
    </row>
    <row r="37" spans="1:27" ht="24.95" customHeight="1" x14ac:dyDescent="0.2">
      <c r="A37" s="97" t="s">
        <v>30</v>
      </c>
      <c r="B37" s="98">
        <v>1133.3</v>
      </c>
      <c r="C37" s="99">
        <v>1365</v>
      </c>
      <c r="D37" s="99">
        <v>1383</v>
      </c>
      <c r="E37" s="99">
        <v>1382</v>
      </c>
      <c r="F37" s="99">
        <v>1379</v>
      </c>
      <c r="G37" s="99">
        <v>1368</v>
      </c>
      <c r="H37" s="99">
        <v>1377</v>
      </c>
      <c r="I37" s="99">
        <v>844.6</v>
      </c>
      <c r="J37" s="99"/>
      <c r="K37" s="99"/>
      <c r="L37" s="99"/>
      <c r="M37" s="99"/>
      <c r="N37" s="99"/>
      <c r="O37" s="99"/>
      <c r="P37" s="99">
        <v>9.4</v>
      </c>
      <c r="Q37" s="99"/>
      <c r="R37" s="99"/>
      <c r="S37" s="99"/>
      <c r="T37" s="99"/>
      <c r="U37" s="99"/>
      <c r="V37" s="99">
        <v>92.7</v>
      </c>
      <c r="W37" s="99"/>
      <c r="X37" s="99"/>
      <c r="Y37" s="99"/>
      <c r="Z37" s="100"/>
      <c r="AA37" s="79">
        <f t="shared" si="5"/>
        <v>10334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49</v>
      </c>
      <c r="N38" s="99">
        <v>75</v>
      </c>
      <c r="O38" s="99">
        <v>52</v>
      </c>
      <c r="P38" s="99">
        <v>75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1751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500</v>
      </c>
      <c r="S39" s="99">
        <v>291.7</v>
      </c>
      <c r="T39" s="99"/>
      <c r="U39" s="99"/>
      <c r="V39" s="99"/>
      <c r="W39" s="99"/>
      <c r="X39" s="99"/>
      <c r="Y39" s="99"/>
      <c r="Z39" s="100"/>
      <c r="AA39" s="79">
        <f t="shared" si="5"/>
        <v>791.7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1291.3</v>
      </c>
      <c r="C40" s="88">
        <f t="shared" si="6"/>
        <v>1663</v>
      </c>
      <c r="D40" s="88">
        <f t="shared" si="6"/>
        <v>1707</v>
      </c>
      <c r="E40" s="88">
        <f t="shared" si="6"/>
        <v>1754</v>
      </c>
      <c r="F40" s="88">
        <f t="shared" si="6"/>
        <v>1763</v>
      </c>
      <c r="G40" s="88">
        <f t="shared" si="6"/>
        <v>1747</v>
      </c>
      <c r="H40" s="88">
        <f t="shared" si="6"/>
        <v>1616</v>
      </c>
      <c r="I40" s="88">
        <f t="shared" si="6"/>
        <v>1052.5999999999999</v>
      </c>
      <c r="J40" s="88">
        <f t="shared" si="6"/>
        <v>231</v>
      </c>
      <c r="K40" s="88">
        <f t="shared" si="6"/>
        <v>178</v>
      </c>
      <c r="L40" s="88">
        <f t="shared" si="6"/>
        <v>154</v>
      </c>
      <c r="M40" s="88">
        <f t="shared" si="6"/>
        <v>79</v>
      </c>
      <c r="N40" s="88">
        <f t="shared" si="6"/>
        <v>111</v>
      </c>
      <c r="O40" s="88">
        <f t="shared" si="6"/>
        <v>110</v>
      </c>
      <c r="P40" s="88">
        <f t="shared" si="6"/>
        <v>153.4</v>
      </c>
      <c r="Q40" s="88">
        <f t="shared" si="6"/>
        <v>154</v>
      </c>
      <c r="R40" s="88">
        <f t="shared" si="6"/>
        <v>815</v>
      </c>
      <c r="S40" s="88">
        <f t="shared" si="6"/>
        <v>552.70000000000005</v>
      </c>
      <c r="T40" s="88">
        <f t="shared" si="6"/>
        <v>309</v>
      </c>
      <c r="U40" s="88">
        <f t="shared" si="6"/>
        <v>305</v>
      </c>
      <c r="V40" s="88">
        <f t="shared" si="6"/>
        <v>394.7</v>
      </c>
      <c r="W40" s="88">
        <f t="shared" si="6"/>
        <v>294</v>
      </c>
      <c r="X40" s="88">
        <f t="shared" si="6"/>
        <v>183</v>
      </c>
      <c r="Y40" s="88">
        <f t="shared" si="6"/>
        <v>209</v>
      </c>
      <c r="Z40" s="89" t="str">
        <f t="shared" si="6"/>
        <v/>
      </c>
      <c r="AA40" s="90">
        <f t="shared" si="5"/>
        <v>16826.7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1133.3</v>
      </c>
      <c r="C45" s="99">
        <v>1365</v>
      </c>
      <c r="D45" s="99">
        <v>1383</v>
      </c>
      <c r="E45" s="99">
        <v>1382</v>
      </c>
      <c r="F45" s="99">
        <v>1379</v>
      </c>
      <c r="G45" s="99">
        <v>1368</v>
      </c>
      <c r="H45" s="99">
        <v>1377</v>
      </c>
      <c r="I45" s="99">
        <v>844.6</v>
      </c>
      <c r="J45" s="99"/>
      <c r="K45" s="99"/>
      <c r="L45" s="99"/>
      <c r="M45" s="99"/>
      <c r="N45" s="99"/>
      <c r="O45" s="99"/>
      <c r="P45" s="99">
        <v>9.4</v>
      </c>
      <c r="Q45" s="99"/>
      <c r="R45" s="99"/>
      <c r="S45" s="99"/>
      <c r="T45" s="99"/>
      <c r="U45" s="99"/>
      <c r="V45" s="99">
        <v>92.7</v>
      </c>
      <c r="W45" s="99"/>
      <c r="X45" s="99"/>
      <c r="Y45" s="99"/>
      <c r="Z45" s="100"/>
      <c r="AA45" s="79">
        <f t="shared" si="7"/>
        <v>10334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500</v>
      </c>
      <c r="S47" s="99">
        <v>291.7</v>
      </c>
      <c r="T47" s="99"/>
      <c r="U47" s="99"/>
      <c r="V47" s="99"/>
      <c r="W47" s="99"/>
      <c r="X47" s="99"/>
      <c r="Y47" s="99"/>
      <c r="Z47" s="100"/>
      <c r="AA47" s="79">
        <f t="shared" si="7"/>
        <v>791.7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1133.3</v>
      </c>
      <c r="C49" s="88">
        <f t="shared" ref="C49:Z49" si="8">IF(LEN(C$2)&gt;0,SUM(C43:C48),"")</f>
        <v>1365</v>
      </c>
      <c r="D49" s="88">
        <f t="shared" si="8"/>
        <v>1383</v>
      </c>
      <c r="E49" s="88">
        <f t="shared" si="8"/>
        <v>1382</v>
      </c>
      <c r="F49" s="88">
        <f t="shared" si="8"/>
        <v>1379</v>
      </c>
      <c r="G49" s="88">
        <f t="shared" si="8"/>
        <v>1368</v>
      </c>
      <c r="H49" s="88">
        <f t="shared" si="8"/>
        <v>1377</v>
      </c>
      <c r="I49" s="88">
        <f t="shared" si="8"/>
        <v>844.6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9.4</v>
      </c>
      <c r="Q49" s="88">
        <f t="shared" si="8"/>
        <v>0</v>
      </c>
      <c r="R49" s="88">
        <f t="shared" si="8"/>
        <v>500</v>
      </c>
      <c r="S49" s="88">
        <f t="shared" si="8"/>
        <v>291.7</v>
      </c>
      <c r="T49" s="88">
        <f t="shared" si="8"/>
        <v>0</v>
      </c>
      <c r="U49" s="88">
        <f t="shared" si="8"/>
        <v>0</v>
      </c>
      <c r="V49" s="88">
        <f t="shared" si="8"/>
        <v>92.7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11125.7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5985.1790000000001</v>
      </c>
      <c r="C52" s="88">
        <f t="shared" si="10"/>
        <v>5687.3810000000003</v>
      </c>
      <c r="D52" s="88">
        <f t="shared" si="10"/>
        <v>5437.3340000000007</v>
      </c>
      <c r="E52" s="88">
        <f t="shared" si="10"/>
        <v>5346.5940000000001</v>
      </c>
      <c r="F52" s="88">
        <f t="shared" si="10"/>
        <v>5433.7759999999998</v>
      </c>
      <c r="G52" s="88">
        <f t="shared" si="10"/>
        <v>5752.4520000000002</v>
      </c>
      <c r="H52" s="88">
        <f t="shared" si="10"/>
        <v>6182.02</v>
      </c>
      <c r="I52" s="88">
        <f t="shared" si="10"/>
        <v>6707.6830000000009</v>
      </c>
      <c r="J52" s="88">
        <f t="shared" si="10"/>
        <v>7372.527</v>
      </c>
      <c r="K52" s="88">
        <f t="shared" si="10"/>
        <v>8368.3410000000003</v>
      </c>
      <c r="L52" s="88">
        <f t="shared" si="10"/>
        <v>8341.3940000000002</v>
      </c>
      <c r="M52" s="88">
        <f t="shared" si="10"/>
        <v>8546.08</v>
      </c>
      <c r="N52" s="88">
        <f t="shared" si="10"/>
        <v>8523.3729999999996</v>
      </c>
      <c r="O52" s="88">
        <f t="shared" si="10"/>
        <v>8063.6689999999999</v>
      </c>
      <c r="P52" s="88">
        <f t="shared" si="10"/>
        <v>7299.3499999999985</v>
      </c>
      <c r="Q52" s="88">
        <f t="shared" si="10"/>
        <v>7696.9240000000009</v>
      </c>
      <c r="R52" s="88">
        <f t="shared" si="10"/>
        <v>7723.4009999999989</v>
      </c>
      <c r="S52" s="88">
        <f t="shared" si="10"/>
        <v>8006.6789999999992</v>
      </c>
      <c r="T52" s="88">
        <f t="shared" si="10"/>
        <v>7685.1</v>
      </c>
      <c r="U52" s="88">
        <f t="shared" si="10"/>
        <v>7525.1790000000001</v>
      </c>
      <c r="V52" s="88">
        <f t="shared" si="10"/>
        <v>7334.6970000000001</v>
      </c>
      <c r="W52" s="88">
        <f t="shared" si="10"/>
        <v>6979.38</v>
      </c>
      <c r="X52" s="88">
        <f t="shared" si="10"/>
        <v>6841.53</v>
      </c>
      <c r="Y52" s="88">
        <f t="shared" si="10"/>
        <v>6447.8029999999999</v>
      </c>
      <c r="Z52" s="89" t="str">
        <f t="shared" si="10"/>
        <v/>
      </c>
      <c r="AA52" s="104">
        <f>SUM(B52:Z52)</f>
        <v>169287.84600000002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5985.1889999999994</v>
      </c>
      <c r="C4" s="18">
        <v>5687.3810000000012</v>
      </c>
      <c r="D4" s="18">
        <v>5437.3340000000007</v>
      </c>
      <c r="E4" s="18">
        <v>5346.594000000001</v>
      </c>
      <c r="F4" s="18">
        <v>5433.7760000000026</v>
      </c>
      <c r="G4" s="18">
        <v>5752.452000000002</v>
      </c>
      <c r="H4" s="18">
        <v>6182.0199999999995</v>
      </c>
      <c r="I4" s="18">
        <v>6707.6450000000013</v>
      </c>
      <c r="J4" s="18">
        <v>7372.5070000000005</v>
      </c>
      <c r="K4" s="18">
        <v>8368.3410000000003</v>
      </c>
      <c r="L4" s="18">
        <v>8341.4169999999995</v>
      </c>
      <c r="M4" s="18">
        <v>8546.0800000000036</v>
      </c>
      <c r="N4" s="18">
        <v>8523.3399999999983</v>
      </c>
      <c r="O4" s="18">
        <v>8063.715000000002</v>
      </c>
      <c r="P4" s="18">
        <v>7299.3099999999986</v>
      </c>
      <c r="Q4" s="18">
        <v>7696.9640000000027</v>
      </c>
      <c r="R4" s="18">
        <v>7723.445999999999</v>
      </c>
      <c r="S4" s="18">
        <v>8006.6130000000021</v>
      </c>
      <c r="T4" s="18">
        <v>7685.0120000000006</v>
      </c>
      <c r="U4" s="18">
        <v>7525.0890000000018</v>
      </c>
      <c r="V4" s="18">
        <v>7334.7320000000018</v>
      </c>
      <c r="W4" s="18">
        <v>6979.4000000000015</v>
      </c>
      <c r="X4" s="18">
        <v>6841.5190000000021</v>
      </c>
      <c r="Y4" s="18">
        <v>6447.8450000000012</v>
      </c>
      <c r="Z4" s="19"/>
      <c r="AA4" s="20">
        <f>SUM(B4:Z4)</f>
        <v>169287.72099999999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116.4</v>
      </c>
      <c r="C7" s="28">
        <v>106.79</v>
      </c>
      <c r="D7" s="28">
        <v>103.51</v>
      </c>
      <c r="E7" s="28">
        <v>99.53</v>
      </c>
      <c r="F7" s="28">
        <v>90.76</v>
      </c>
      <c r="G7" s="28">
        <v>99.37</v>
      </c>
      <c r="H7" s="28">
        <v>115.95</v>
      </c>
      <c r="I7" s="28">
        <v>124.78</v>
      </c>
      <c r="J7" s="28">
        <v>108.25</v>
      </c>
      <c r="K7" s="28">
        <v>102.65</v>
      </c>
      <c r="L7" s="28">
        <v>95</v>
      </c>
      <c r="M7" s="28">
        <v>67.13</v>
      </c>
      <c r="N7" s="28">
        <v>86.65</v>
      </c>
      <c r="O7" s="28">
        <v>85.36</v>
      </c>
      <c r="P7" s="28">
        <v>97.94</v>
      </c>
      <c r="Q7" s="28">
        <v>118.92</v>
      </c>
      <c r="R7" s="28">
        <v>156.51</v>
      </c>
      <c r="S7" s="28">
        <v>158.87</v>
      </c>
      <c r="T7" s="28">
        <v>160.15</v>
      </c>
      <c r="U7" s="28">
        <v>160.5</v>
      </c>
      <c r="V7" s="28">
        <v>152.86000000000001</v>
      </c>
      <c r="W7" s="28">
        <v>143.9</v>
      </c>
      <c r="X7" s="28">
        <v>135.99</v>
      </c>
      <c r="Y7" s="28">
        <v>124.19</v>
      </c>
      <c r="Z7" s="29"/>
      <c r="AA7" s="30">
        <f>IF(SUM(B7:Z7)&lt;&gt;0,AVERAGEIF(B7:Z7,"&lt;&gt;"""),"")</f>
        <v>117.16500000000002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6.4690000000000003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4.7969999999999997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102.26599999999999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6.4690000000000003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4.7969999999999997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102.26599999999999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986.21800000000007</v>
      </c>
      <c r="C19" s="72">
        <v>984.70599999999979</v>
      </c>
      <c r="D19" s="72">
        <v>982.70299999999986</v>
      </c>
      <c r="E19" s="72">
        <v>974.23699999999997</v>
      </c>
      <c r="F19" s="72">
        <v>966.51</v>
      </c>
      <c r="G19" s="72">
        <v>963.48899999999981</v>
      </c>
      <c r="H19" s="72">
        <v>953.36399999999992</v>
      </c>
      <c r="I19" s="72">
        <v>953.54699999999991</v>
      </c>
      <c r="J19" s="72">
        <v>958.37200000000007</v>
      </c>
      <c r="K19" s="72">
        <v>943.43399999999997</v>
      </c>
      <c r="L19" s="72">
        <v>964.9</v>
      </c>
      <c r="M19" s="72">
        <v>970.52299999999991</v>
      </c>
      <c r="N19" s="72">
        <v>920.38799999999992</v>
      </c>
      <c r="O19" s="72">
        <v>914.15899999999988</v>
      </c>
      <c r="P19" s="72">
        <v>891.49199999999985</v>
      </c>
      <c r="Q19" s="72">
        <v>855.30299999999988</v>
      </c>
      <c r="R19" s="72">
        <v>850.80199999999991</v>
      </c>
      <c r="S19" s="72">
        <v>845.44799999999998</v>
      </c>
      <c r="T19" s="72">
        <v>792.06200000000001</v>
      </c>
      <c r="U19" s="72">
        <v>878.32799999999997</v>
      </c>
      <c r="V19" s="72">
        <v>849.94200000000001</v>
      </c>
      <c r="W19" s="72">
        <v>874.11899999999991</v>
      </c>
      <c r="X19" s="72">
        <v>942.12999999999988</v>
      </c>
      <c r="Y19" s="72">
        <v>927.88799999999992</v>
      </c>
      <c r="Z19" s="73"/>
      <c r="AA19" s="74">
        <f t="shared" ref="AA19:AA25" si="2">SUM(B19:Z19)</f>
        <v>22144.063999999995</v>
      </c>
    </row>
    <row r="20" spans="1:27" ht="24.95" customHeight="1" x14ac:dyDescent="0.2">
      <c r="A20" s="75" t="s">
        <v>15</v>
      </c>
      <c r="B20" s="76">
        <v>1031.6690000000001</v>
      </c>
      <c r="C20" s="77">
        <v>1026.5580000000002</v>
      </c>
      <c r="D20" s="77">
        <v>1008.1379999999999</v>
      </c>
      <c r="E20" s="77">
        <v>1002.052</v>
      </c>
      <c r="F20" s="77">
        <v>1007.9099999999999</v>
      </c>
      <c r="G20" s="77">
        <v>1051.3480000000002</v>
      </c>
      <c r="H20" s="77">
        <v>1138.2010000000002</v>
      </c>
      <c r="I20" s="77">
        <v>1194.2969999999998</v>
      </c>
      <c r="J20" s="77">
        <v>1191.8549999999998</v>
      </c>
      <c r="K20" s="77">
        <v>1144.2730000000001</v>
      </c>
      <c r="L20" s="77">
        <v>1095.7529999999999</v>
      </c>
      <c r="M20" s="77">
        <v>1072.0810000000001</v>
      </c>
      <c r="N20" s="77">
        <v>1043.5830000000001</v>
      </c>
      <c r="O20" s="77">
        <v>1000.8689999999999</v>
      </c>
      <c r="P20" s="77">
        <v>1023.885</v>
      </c>
      <c r="Q20" s="77">
        <v>1075.9590000000001</v>
      </c>
      <c r="R20" s="77">
        <v>1120.6709999999998</v>
      </c>
      <c r="S20" s="77">
        <v>1180.8459999999998</v>
      </c>
      <c r="T20" s="77">
        <v>1159.9939999999995</v>
      </c>
      <c r="U20" s="77">
        <v>1107.4210000000003</v>
      </c>
      <c r="V20" s="77">
        <v>1033.92</v>
      </c>
      <c r="W20" s="77">
        <v>955.779</v>
      </c>
      <c r="X20" s="77">
        <v>920.20999999999981</v>
      </c>
      <c r="Y20" s="77">
        <v>892.62</v>
      </c>
      <c r="Z20" s="78"/>
      <c r="AA20" s="79">
        <f t="shared" si="2"/>
        <v>25479.891999999993</v>
      </c>
    </row>
    <row r="21" spans="1:27" ht="24.95" customHeight="1" x14ac:dyDescent="0.2">
      <c r="A21" s="75" t="s">
        <v>16</v>
      </c>
      <c r="B21" s="80">
        <v>2602.3020000000001</v>
      </c>
      <c r="C21" s="81">
        <v>2458.1170000000006</v>
      </c>
      <c r="D21" s="81">
        <v>2336.4929999999999</v>
      </c>
      <c r="E21" s="81">
        <v>2301.8050000000003</v>
      </c>
      <c r="F21" s="81">
        <v>2369.8560000000002</v>
      </c>
      <c r="G21" s="81">
        <v>2554.6149999999998</v>
      </c>
      <c r="H21" s="81">
        <v>2847.9859999999999</v>
      </c>
      <c r="I21" s="81">
        <v>3255.3010000000004</v>
      </c>
      <c r="J21" s="81">
        <v>3683.9799999999996</v>
      </c>
      <c r="K21" s="81">
        <v>3883.6339999999996</v>
      </c>
      <c r="L21" s="81">
        <v>3916.2639999999992</v>
      </c>
      <c r="M21" s="81">
        <v>3961.7759999999998</v>
      </c>
      <c r="N21" s="81">
        <v>3948.2689999999993</v>
      </c>
      <c r="O21" s="81">
        <v>3815.587</v>
      </c>
      <c r="P21" s="81">
        <v>3770.433</v>
      </c>
      <c r="Q21" s="81">
        <v>3743.6019999999999</v>
      </c>
      <c r="R21" s="81">
        <v>3824.8759999999997</v>
      </c>
      <c r="S21" s="81">
        <v>4333.8190000000004</v>
      </c>
      <c r="T21" s="81">
        <v>4430.4560000000001</v>
      </c>
      <c r="U21" s="81">
        <v>4386.0400000000009</v>
      </c>
      <c r="V21" s="81">
        <v>4112.57</v>
      </c>
      <c r="W21" s="81">
        <v>3708.4019999999996</v>
      </c>
      <c r="X21" s="81">
        <v>3342.0790000000002</v>
      </c>
      <c r="Y21" s="81">
        <v>2933.5369999999994</v>
      </c>
      <c r="Z21" s="78"/>
      <c r="AA21" s="79">
        <f t="shared" si="2"/>
        <v>82521.798999999985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>
        <v>180</v>
      </c>
      <c r="C23" s="77">
        <v>164</v>
      </c>
      <c r="D23" s="77">
        <v>153</v>
      </c>
      <c r="E23" s="77">
        <v>147.5</v>
      </c>
      <c r="F23" s="77">
        <v>158.5</v>
      </c>
      <c r="G23" s="77">
        <v>174</v>
      </c>
      <c r="H23" s="77">
        <v>192</v>
      </c>
      <c r="I23" s="77">
        <v>170.5</v>
      </c>
      <c r="J23" s="77">
        <v>126.5</v>
      </c>
      <c r="K23" s="77">
        <v>100</v>
      </c>
      <c r="L23" s="77">
        <v>105.5</v>
      </c>
      <c r="M23" s="77">
        <v>105</v>
      </c>
      <c r="N23" s="77">
        <v>103.5</v>
      </c>
      <c r="O23" s="77">
        <v>107</v>
      </c>
      <c r="P23" s="77">
        <v>103.5</v>
      </c>
      <c r="Q23" s="77">
        <v>143.5</v>
      </c>
      <c r="R23" s="77">
        <v>197</v>
      </c>
      <c r="S23" s="77">
        <v>206</v>
      </c>
      <c r="T23" s="77">
        <v>194</v>
      </c>
      <c r="U23" s="77">
        <v>178.5</v>
      </c>
      <c r="V23" s="77">
        <v>154</v>
      </c>
      <c r="W23" s="77">
        <v>147</v>
      </c>
      <c r="X23" s="77">
        <v>120</v>
      </c>
      <c r="Y23" s="77">
        <v>112</v>
      </c>
      <c r="Z23" s="77"/>
      <c r="AA23" s="79">
        <f t="shared" si="2"/>
        <v>3542.5</v>
      </c>
    </row>
    <row r="24" spans="1:27" ht="24.95" customHeight="1" x14ac:dyDescent="0.2">
      <c r="A24" s="85" t="s">
        <v>19</v>
      </c>
      <c r="B24" s="77">
        <v>225</v>
      </c>
      <c r="C24" s="77">
        <v>213</v>
      </c>
      <c r="D24" s="77">
        <v>206.00000000000006</v>
      </c>
      <c r="E24" s="77">
        <v>205</v>
      </c>
      <c r="F24" s="77">
        <v>216.00000000000006</v>
      </c>
      <c r="G24" s="77">
        <v>243.99999999999997</v>
      </c>
      <c r="H24" s="77">
        <v>288</v>
      </c>
      <c r="I24" s="77">
        <v>320</v>
      </c>
      <c r="J24" s="77">
        <v>332</v>
      </c>
      <c r="K24" s="77">
        <v>338</v>
      </c>
      <c r="L24" s="77">
        <v>334</v>
      </c>
      <c r="M24" s="77">
        <v>332</v>
      </c>
      <c r="N24" s="77">
        <v>328</v>
      </c>
      <c r="O24" s="77">
        <v>330.99999999999994</v>
      </c>
      <c r="P24" s="77">
        <v>324.99999999999994</v>
      </c>
      <c r="Q24" s="77">
        <v>336</v>
      </c>
      <c r="R24" s="77">
        <v>357.00000000000006</v>
      </c>
      <c r="S24" s="77">
        <v>388</v>
      </c>
      <c r="T24" s="77">
        <v>402.00000000000006</v>
      </c>
      <c r="U24" s="77">
        <v>404</v>
      </c>
      <c r="V24" s="77">
        <v>375</v>
      </c>
      <c r="W24" s="77">
        <v>341.00000000000006</v>
      </c>
      <c r="X24" s="77">
        <v>304.99999999999994</v>
      </c>
      <c r="Y24" s="77">
        <v>270.00000000000006</v>
      </c>
      <c r="Z24" s="77"/>
      <c r="AA24" s="79">
        <f t="shared" si="2"/>
        <v>7415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5025.1890000000003</v>
      </c>
      <c r="C26" s="88">
        <f t="shared" ref="C26:Z26" si="3">IF(LEN(C$2)&gt;0,SUM(C19:C25),"")</f>
        <v>4846.3810000000012</v>
      </c>
      <c r="D26" s="88">
        <f t="shared" si="3"/>
        <v>4686.3339999999998</v>
      </c>
      <c r="E26" s="88">
        <f t="shared" si="3"/>
        <v>4630.5940000000001</v>
      </c>
      <c r="F26" s="88">
        <f t="shared" si="3"/>
        <v>4718.7759999999998</v>
      </c>
      <c r="G26" s="88">
        <f t="shared" si="3"/>
        <v>4987.4519999999993</v>
      </c>
      <c r="H26" s="88">
        <f t="shared" si="3"/>
        <v>5419.5509999999995</v>
      </c>
      <c r="I26" s="88">
        <f t="shared" si="3"/>
        <v>5893.6450000000004</v>
      </c>
      <c r="J26" s="88">
        <f t="shared" si="3"/>
        <v>6292.7069999999994</v>
      </c>
      <c r="K26" s="88">
        <f t="shared" si="3"/>
        <v>6409.3410000000003</v>
      </c>
      <c r="L26" s="88">
        <f t="shared" si="3"/>
        <v>6526.4169999999995</v>
      </c>
      <c r="M26" s="88">
        <f t="shared" si="3"/>
        <v>6551.38</v>
      </c>
      <c r="N26" s="88">
        <f t="shared" si="3"/>
        <v>6453.74</v>
      </c>
      <c r="O26" s="88">
        <f t="shared" si="3"/>
        <v>6278.6149999999998</v>
      </c>
      <c r="P26" s="88">
        <f t="shared" si="3"/>
        <v>6114.3099999999995</v>
      </c>
      <c r="Q26" s="88">
        <f t="shared" si="3"/>
        <v>6154.3639999999996</v>
      </c>
      <c r="R26" s="88">
        <f t="shared" si="3"/>
        <v>6350.3489999999993</v>
      </c>
      <c r="S26" s="88">
        <f t="shared" si="3"/>
        <v>6954.1130000000003</v>
      </c>
      <c r="T26" s="88">
        <f t="shared" si="3"/>
        <v>6978.5119999999997</v>
      </c>
      <c r="U26" s="88">
        <f t="shared" si="3"/>
        <v>6954.2890000000007</v>
      </c>
      <c r="V26" s="88">
        <f t="shared" si="3"/>
        <v>6525.4319999999998</v>
      </c>
      <c r="W26" s="88">
        <f t="shared" si="3"/>
        <v>6026.2999999999993</v>
      </c>
      <c r="X26" s="88">
        <f t="shared" si="3"/>
        <v>5629.4189999999999</v>
      </c>
      <c r="Y26" s="88">
        <f t="shared" si="3"/>
        <v>5136.0449999999992</v>
      </c>
      <c r="Z26" s="89" t="str">
        <f t="shared" si="3"/>
        <v/>
      </c>
      <c r="AA26" s="90">
        <f>SUM(AA19:AA25)</f>
        <v>141543.25499999998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523</v>
      </c>
      <c r="C29" s="72">
        <v>495</v>
      </c>
      <c r="D29" s="72">
        <v>477</v>
      </c>
      <c r="E29" s="72">
        <v>470.5</v>
      </c>
      <c r="F29" s="72">
        <v>492.5</v>
      </c>
      <c r="G29" s="72">
        <v>554</v>
      </c>
      <c r="H29" s="72">
        <v>602</v>
      </c>
      <c r="I29" s="72">
        <v>630.5</v>
      </c>
      <c r="J29" s="72">
        <v>670.5</v>
      </c>
      <c r="K29" s="72">
        <v>739</v>
      </c>
      <c r="L29" s="72">
        <v>737.5</v>
      </c>
      <c r="M29" s="72">
        <v>733</v>
      </c>
      <c r="N29" s="72">
        <v>726.5</v>
      </c>
      <c r="O29" s="72">
        <v>734</v>
      </c>
      <c r="P29" s="72">
        <v>721.5</v>
      </c>
      <c r="Q29" s="72">
        <v>694.5</v>
      </c>
      <c r="R29" s="72">
        <v>707</v>
      </c>
      <c r="S29" s="72">
        <v>748</v>
      </c>
      <c r="T29" s="72">
        <v>750</v>
      </c>
      <c r="U29" s="72">
        <v>736.5</v>
      </c>
      <c r="V29" s="72">
        <v>650</v>
      </c>
      <c r="W29" s="72">
        <v>622</v>
      </c>
      <c r="X29" s="72">
        <v>546</v>
      </c>
      <c r="Y29" s="72">
        <v>503</v>
      </c>
      <c r="Z29" s="73"/>
      <c r="AA29" s="74">
        <f>SUM(B29:Z29)</f>
        <v>15263.5</v>
      </c>
    </row>
    <row r="30" spans="1:27" ht="24.95" customHeight="1" x14ac:dyDescent="0.2">
      <c r="A30" s="75" t="s">
        <v>24</v>
      </c>
      <c r="B30" s="76">
        <v>4962.1890000000003</v>
      </c>
      <c r="C30" s="77">
        <v>4692.3810000000003</v>
      </c>
      <c r="D30" s="77">
        <v>4460.3339999999998</v>
      </c>
      <c r="E30" s="77">
        <v>4376.0940000000001</v>
      </c>
      <c r="F30" s="77">
        <v>4441.2759999999998</v>
      </c>
      <c r="G30" s="77">
        <v>4698.4520000000002</v>
      </c>
      <c r="H30" s="77">
        <v>5080.0200000000004</v>
      </c>
      <c r="I30" s="77">
        <v>5577.1450000000004</v>
      </c>
      <c r="J30" s="77">
        <v>6183.2070000000003</v>
      </c>
      <c r="K30" s="77">
        <v>6355.3410000000003</v>
      </c>
      <c r="L30" s="77">
        <v>6493.9170000000004</v>
      </c>
      <c r="M30" s="77">
        <v>6523.38</v>
      </c>
      <c r="N30" s="77">
        <v>6432.24</v>
      </c>
      <c r="O30" s="77">
        <v>6211.6149999999998</v>
      </c>
      <c r="P30" s="77">
        <v>6077.81</v>
      </c>
      <c r="Q30" s="77">
        <v>5987.8639999999996</v>
      </c>
      <c r="R30" s="77">
        <v>6111.1459999999997</v>
      </c>
      <c r="S30" s="77">
        <v>6654.1130000000003</v>
      </c>
      <c r="T30" s="77">
        <v>6662.5119999999997</v>
      </c>
      <c r="U30" s="77">
        <v>6636.7889999999998</v>
      </c>
      <c r="V30" s="77">
        <v>6239.4319999999998</v>
      </c>
      <c r="W30" s="77">
        <v>5675.3</v>
      </c>
      <c r="X30" s="77">
        <v>5570.4189999999999</v>
      </c>
      <c r="Y30" s="77">
        <v>5137.0450000000001</v>
      </c>
      <c r="Z30" s="78"/>
      <c r="AA30" s="79">
        <f>SUM(B30:Z30)</f>
        <v>137240.02100000004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5485.1890000000003</v>
      </c>
      <c r="C32" s="62">
        <f t="shared" ref="C32:Z32" si="4">IF(LEN(C$2)&gt;0,SUM(C29:C31),"")</f>
        <v>5187.3810000000003</v>
      </c>
      <c r="D32" s="62">
        <f t="shared" si="4"/>
        <v>4937.3339999999998</v>
      </c>
      <c r="E32" s="62">
        <f t="shared" si="4"/>
        <v>4846.5940000000001</v>
      </c>
      <c r="F32" s="62">
        <f t="shared" si="4"/>
        <v>4933.7759999999998</v>
      </c>
      <c r="G32" s="62">
        <f t="shared" si="4"/>
        <v>5252.4520000000002</v>
      </c>
      <c r="H32" s="62">
        <f t="shared" si="4"/>
        <v>5682.02</v>
      </c>
      <c r="I32" s="62">
        <f t="shared" si="4"/>
        <v>6207.6450000000004</v>
      </c>
      <c r="J32" s="62">
        <f t="shared" si="4"/>
        <v>6853.7070000000003</v>
      </c>
      <c r="K32" s="62">
        <f t="shared" si="4"/>
        <v>7094.3410000000003</v>
      </c>
      <c r="L32" s="62">
        <f t="shared" si="4"/>
        <v>7231.4170000000004</v>
      </c>
      <c r="M32" s="62">
        <f t="shared" si="4"/>
        <v>7256.38</v>
      </c>
      <c r="N32" s="62">
        <f t="shared" si="4"/>
        <v>7158.74</v>
      </c>
      <c r="O32" s="62">
        <f t="shared" si="4"/>
        <v>6945.6149999999998</v>
      </c>
      <c r="P32" s="62">
        <f t="shared" si="4"/>
        <v>6799.31</v>
      </c>
      <c r="Q32" s="62">
        <f t="shared" si="4"/>
        <v>6682.3639999999996</v>
      </c>
      <c r="R32" s="62">
        <f t="shared" si="4"/>
        <v>6818.1459999999997</v>
      </c>
      <c r="S32" s="62">
        <f t="shared" si="4"/>
        <v>7402.1130000000003</v>
      </c>
      <c r="T32" s="62">
        <f t="shared" si="4"/>
        <v>7412.5119999999997</v>
      </c>
      <c r="U32" s="62">
        <f t="shared" si="4"/>
        <v>7373.2889999999998</v>
      </c>
      <c r="V32" s="62">
        <f t="shared" si="4"/>
        <v>6889.4319999999998</v>
      </c>
      <c r="W32" s="62">
        <f t="shared" si="4"/>
        <v>6297.3</v>
      </c>
      <c r="X32" s="62">
        <f t="shared" si="4"/>
        <v>6116.4189999999999</v>
      </c>
      <c r="Y32" s="62">
        <f t="shared" si="4"/>
        <v>5640.0450000000001</v>
      </c>
      <c r="Z32" s="63" t="str">
        <f t="shared" si="4"/>
        <v/>
      </c>
      <c r="AA32" s="64">
        <f>SUM(AA29:AA31)</f>
        <v>152503.52100000004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225</v>
      </c>
      <c r="C35" s="95">
        <v>215</v>
      </c>
      <c r="D35" s="95">
        <v>195</v>
      </c>
      <c r="E35" s="95">
        <v>179</v>
      </c>
      <c r="F35" s="95">
        <v>178</v>
      </c>
      <c r="G35" s="95">
        <v>210</v>
      </c>
      <c r="H35" s="95">
        <v>191</v>
      </c>
      <c r="I35" s="95">
        <v>201</v>
      </c>
      <c r="J35" s="95">
        <v>230</v>
      </c>
      <c r="K35" s="95">
        <v>255</v>
      </c>
      <c r="L35" s="95">
        <v>255</v>
      </c>
      <c r="M35" s="95">
        <v>255</v>
      </c>
      <c r="N35" s="95">
        <v>255</v>
      </c>
      <c r="O35" s="95">
        <v>237</v>
      </c>
      <c r="P35" s="95">
        <v>255</v>
      </c>
      <c r="Q35" s="95">
        <v>199</v>
      </c>
      <c r="R35" s="95">
        <v>112</v>
      </c>
      <c r="S35" s="95">
        <v>108</v>
      </c>
      <c r="T35" s="95">
        <v>131</v>
      </c>
      <c r="U35" s="95">
        <v>133</v>
      </c>
      <c r="V35" s="95">
        <v>112</v>
      </c>
      <c r="W35" s="95">
        <v>121</v>
      </c>
      <c r="X35" s="95">
        <v>224</v>
      </c>
      <c r="Y35" s="95">
        <v>248</v>
      </c>
      <c r="Z35" s="96"/>
      <c r="AA35" s="74">
        <f t="shared" ref="AA35:AA40" si="5">SUM(B35:Z35)</f>
        <v>4724</v>
      </c>
    </row>
    <row r="36" spans="1:27" ht="24.95" customHeight="1" x14ac:dyDescent="0.2">
      <c r="A36" s="97" t="s">
        <v>42</v>
      </c>
      <c r="B36" s="98">
        <v>213</v>
      </c>
      <c r="C36" s="99">
        <v>119</v>
      </c>
      <c r="D36" s="99">
        <v>49</v>
      </c>
      <c r="E36" s="99">
        <v>30</v>
      </c>
      <c r="F36" s="99">
        <v>30</v>
      </c>
      <c r="G36" s="99">
        <v>48</v>
      </c>
      <c r="H36" s="99">
        <v>65</v>
      </c>
      <c r="I36" s="99">
        <v>113</v>
      </c>
      <c r="J36" s="99">
        <v>331</v>
      </c>
      <c r="K36" s="99">
        <v>430</v>
      </c>
      <c r="L36" s="99">
        <v>450</v>
      </c>
      <c r="M36" s="99">
        <v>450</v>
      </c>
      <c r="N36" s="99">
        <v>450</v>
      </c>
      <c r="O36" s="99">
        <v>430</v>
      </c>
      <c r="P36" s="99">
        <v>430</v>
      </c>
      <c r="Q36" s="99">
        <v>329</v>
      </c>
      <c r="R36" s="99">
        <v>351</v>
      </c>
      <c r="S36" s="99">
        <v>333</v>
      </c>
      <c r="T36" s="99">
        <v>296</v>
      </c>
      <c r="U36" s="99">
        <v>279</v>
      </c>
      <c r="V36" s="99">
        <v>245</v>
      </c>
      <c r="W36" s="99">
        <v>143</v>
      </c>
      <c r="X36" s="99">
        <v>256</v>
      </c>
      <c r="Y36" s="99">
        <v>249</v>
      </c>
      <c r="Z36" s="100"/>
      <c r="AA36" s="79">
        <f t="shared" si="5"/>
        <v>6119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18.8</v>
      </c>
      <c r="K37" s="99">
        <v>774</v>
      </c>
      <c r="L37" s="99">
        <v>610</v>
      </c>
      <c r="M37" s="99">
        <v>789.7</v>
      </c>
      <c r="N37" s="99">
        <v>864.6</v>
      </c>
      <c r="O37" s="99">
        <v>618.1</v>
      </c>
      <c r="P37" s="99"/>
      <c r="Q37" s="99">
        <v>514.6</v>
      </c>
      <c r="R37" s="99">
        <v>905.3</v>
      </c>
      <c r="S37" s="99">
        <v>604.5</v>
      </c>
      <c r="T37" s="99">
        <v>38</v>
      </c>
      <c r="U37" s="99">
        <v>52.5</v>
      </c>
      <c r="V37" s="99"/>
      <c r="W37" s="99">
        <v>329.8</v>
      </c>
      <c r="X37" s="99">
        <v>225.1</v>
      </c>
      <c r="Y37" s="99">
        <v>307.8</v>
      </c>
      <c r="Z37" s="100"/>
      <c r="AA37" s="79">
        <f t="shared" si="5"/>
        <v>6652.8000000000011</v>
      </c>
    </row>
    <row r="38" spans="1:27" ht="24.95" customHeight="1" x14ac:dyDescent="0.2">
      <c r="A38" s="97" t="s">
        <v>44</v>
      </c>
      <c r="B38" s="98">
        <v>15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15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>
        <v>234.5</v>
      </c>
      <c r="U39" s="99">
        <v>99.3</v>
      </c>
      <c r="V39" s="99">
        <v>445.3</v>
      </c>
      <c r="W39" s="99">
        <v>352.3</v>
      </c>
      <c r="X39" s="99">
        <v>500</v>
      </c>
      <c r="Y39" s="99">
        <v>500</v>
      </c>
      <c r="Z39" s="100"/>
      <c r="AA39" s="79">
        <f t="shared" si="5"/>
        <v>10131.399999999998</v>
      </c>
    </row>
    <row r="40" spans="1:27" ht="30" customHeight="1" thickBot="1" x14ac:dyDescent="0.25">
      <c r="A40" s="86" t="s">
        <v>46</v>
      </c>
      <c r="B40" s="87">
        <f>IF(LEN(B$2)&gt;0,SUM(B35:B39),"")</f>
        <v>953</v>
      </c>
      <c r="C40" s="88">
        <f t="shared" ref="C40:Z40" si="6">IF(LEN(C$2)&gt;0,SUM(C35:C39),"")</f>
        <v>834</v>
      </c>
      <c r="D40" s="88">
        <f t="shared" si="6"/>
        <v>744</v>
      </c>
      <c r="E40" s="88">
        <f t="shared" si="6"/>
        <v>709</v>
      </c>
      <c r="F40" s="88">
        <f t="shared" si="6"/>
        <v>708</v>
      </c>
      <c r="G40" s="88">
        <f t="shared" si="6"/>
        <v>758</v>
      </c>
      <c r="H40" s="88">
        <f t="shared" si="6"/>
        <v>756</v>
      </c>
      <c r="I40" s="88">
        <f t="shared" si="6"/>
        <v>814</v>
      </c>
      <c r="J40" s="88">
        <f t="shared" si="6"/>
        <v>1079.8</v>
      </c>
      <c r="K40" s="88">
        <f t="shared" si="6"/>
        <v>1959</v>
      </c>
      <c r="L40" s="88">
        <f t="shared" si="6"/>
        <v>1815</v>
      </c>
      <c r="M40" s="88">
        <f t="shared" si="6"/>
        <v>1994.7</v>
      </c>
      <c r="N40" s="88">
        <f t="shared" si="6"/>
        <v>2069.6</v>
      </c>
      <c r="O40" s="88">
        <f t="shared" si="6"/>
        <v>1785.1</v>
      </c>
      <c r="P40" s="88">
        <f t="shared" si="6"/>
        <v>1185</v>
      </c>
      <c r="Q40" s="88">
        <f t="shared" si="6"/>
        <v>1542.6</v>
      </c>
      <c r="R40" s="88">
        <f t="shared" si="6"/>
        <v>1368.3</v>
      </c>
      <c r="S40" s="88">
        <f t="shared" si="6"/>
        <v>1045.5</v>
      </c>
      <c r="T40" s="88">
        <f t="shared" si="6"/>
        <v>699.5</v>
      </c>
      <c r="U40" s="88">
        <f t="shared" si="6"/>
        <v>563.79999999999995</v>
      </c>
      <c r="V40" s="88">
        <f t="shared" si="6"/>
        <v>802.3</v>
      </c>
      <c r="W40" s="88">
        <f t="shared" si="6"/>
        <v>946.09999999999991</v>
      </c>
      <c r="X40" s="88">
        <f t="shared" si="6"/>
        <v>1205.0999999999999</v>
      </c>
      <c r="Y40" s="88">
        <f t="shared" si="6"/>
        <v>1304.8</v>
      </c>
      <c r="Z40" s="89" t="str">
        <f t="shared" si="6"/>
        <v/>
      </c>
      <c r="AA40" s="90">
        <f t="shared" si="5"/>
        <v>27642.199999999993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18.8</v>
      </c>
      <c r="K45" s="99">
        <v>774</v>
      </c>
      <c r="L45" s="99">
        <v>610</v>
      </c>
      <c r="M45" s="99">
        <v>789.7</v>
      </c>
      <c r="N45" s="99">
        <v>864.6</v>
      </c>
      <c r="O45" s="99">
        <v>618.1</v>
      </c>
      <c r="P45" s="99"/>
      <c r="Q45" s="99">
        <v>514.6</v>
      </c>
      <c r="R45" s="99">
        <v>905.3</v>
      </c>
      <c r="S45" s="99">
        <v>604.5</v>
      </c>
      <c r="T45" s="99">
        <v>38</v>
      </c>
      <c r="U45" s="99">
        <v>52.5</v>
      </c>
      <c r="V45" s="99"/>
      <c r="W45" s="99">
        <v>329.8</v>
      </c>
      <c r="X45" s="99">
        <v>225.1</v>
      </c>
      <c r="Y45" s="99">
        <v>307.8</v>
      </c>
      <c r="Z45" s="100"/>
      <c r="AA45" s="79">
        <f t="shared" si="7"/>
        <v>6652.8000000000011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>
        <v>234.5</v>
      </c>
      <c r="U47" s="99">
        <v>99.3</v>
      </c>
      <c r="V47" s="99">
        <v>445.3</v>
      </c>
      <c r="W47" s="99">
        <v>352.3</v>
      </c>
      <c r="X47" s="99">
        <v>500</v>
      </c>
      <c r="Y47" s="99">
        <v>500</v>
      </c>
      <c r="Z47" s="100"/>
      <c r="AA47" s="79">
        <f t="shared" si="7"/>
        <v>10131.399999999998</v>
      </c>
    </row>
    <row r="48" spans="1:27" ht="24.95" customHeight="1" x14ac:dyDescent="0.2">
      <c r="A48" s="85" t="s">
        <v>48</v>
      </c>
      <c r="B48" s="98">
        <v>96</v>
      </c>
      <c r="C48" s="99">
        <v>110.5</v>
      </c>
      <c r="D48" s="99">
        <v>104.5</v>
      </c>
      <c r="E48" s="99">
        <v>79</v>
      </c>
      <c r="F48" s="99">
        <v>91</v>
      </c>
      <c r="G48" s="99">
        <v>120</v>
      </c>
      <c r="H48" s="99">
        <v>150</v>
      </c>
      <c r="I48" s="99">
        <v>127</v>
      </c>
      <c r="J48" s="99">
        <v>129</v>
      </c>
      <c r="K48" s="99">
        <v>150</v>
      </c>
      <c r="L48" s="99">
        <v>150</v>
      </c>
      <c r="M48" s="99">
        <v>148.5</v>
      </c>
      <c r="N48" s="99">
        <v>146.5</v>
      </c>
      <c r="O48" s="99">
        <v>150</v>
      </c>
      <c r="P48" s="99">
        <v>148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116</v>
      </c>
      <c r="X48" s="99">
        <v>88</v>
      </c>
      <c r="Y48" s="99">
        <v>42</v>
      </c>
      <c r="Z48" s="100"/>
      <c r="AA48" s="79">
        <f t="shared" si="7"/>
        <v>3046</v>
      </c>
    </row>
    <row r="49" spans="1:27" ht="30" customHeight="1" thickBot="1" x14ac:dyDescent="0.25">
      <c r="A49" s="86" t="s">
        <v>49</v>
      </c>
      <c r="B49" s="87">
        <f>IF(LEN(B$2)&gt;0,SUM(B43:B48),"")</f>
        <v>596</v>
      </c>
      <c r="C49" s="88">
        <f t="shared" ref="C49:Z49" si="8">IF(LEN(C$2)&gt;0,SUM(C43:C48),"")</f>
        <v>610.5</v>
      </c>
      <c r="D49" s="88">
        <f t="shared" si="8"/>
        <v>604.5</v>
      </c>
      <c r="E49" s="88">
        <f t="shared" si="8"/>
        <v>579</v>
      </c>
      <c r="F49" s="88">
        <f t="shared" si="8"/>
        <v>591</v>
      </c>
      <c r="G49" s="88">
        <f t="shared" si="8"/>
        <v>620</v>
      </c>
      <c r="H49" s="88">
        <f t="shared" si="8"/>
        <v>650</v>
      </c>
      <c r="I49" s="88">
        <f t="shared" si="8"/>
        <v>627</v>
      </c>
      <c r="J49" s="88">
        <f t="shared" si="8"/>
        <v>647.79999999999995</v>
      </c>
      <c r="K49" s="88">
        <f t="shared" si="8"/>
        <v>1424</v>
      </c>
      <c r="L49" s="88">
        <f t="shared" si="8"/>
        <v>1260</v>
      </c>
      <c r="M49" s="88">
        <f t="shared" si="8"/>
        <v>1438.2</v>
      </c>
      <c r="N49" s="88">
        <f t="shared" si="8"/>
        <v>1511.1</v>
      </c>
      <c r="O49" s="88">
        <f t="shared" si="8"/>
        <v>1268.0999999999999</v>
      </c>
      <c r="P49" s="88">
        <f t="shared" si="8"/>
        <v>648</v>
      </c>
      <c r="Q49" s="88">
        <f t="shared" si="8"/>
        <v>1164.5999999999999</v>
      </c>
      <c r="R49" s="88">
        <f t="shared" si="8"/>
        <v>1055.3</v>
      </c>
      <c r="S49" s="88">
        <f t="shared" si="8"/>
        <v>754.5</v>
      </c>
      <c r="T49" s="88">
        <f t="shared" si="8"/>
        <v>422.5</v>
      </c>
      <c r="U49" s="88">
        <f t="shared" si="8"/>
        <v>301.8</v>
      </c>
      <c r="V49" s="88">
        <f t="shared" si="8"/>
        <v>595.29999999999995</v>
      </c>
      <c r="W49" s="88">
        <f t="shared" si="8"/>
        <v>798.1</v>
      </c>
      <c r="X49" s="88">
        <f t="shared" si="8"/>
        <v>813.1</v>
      </c>
      <c r="Y49" s="88">
        <f t="shared" si="8"/>
        <v>849.8</v>
      </c>
      <c r="Z49" s="89" t="str">
        <f t="shared" si="8"/>
        <v/>
      </c>
      <c r="AA49" s="90">
        <f t="shared" si="7"/>
        <v>19830.199999999993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5985.1890000000003</v>
      </c>
      <c r="C52" s="88">
        <f t="shared" ref="C52:Z52" si="10">IF(LEN(C$2)&gt;0,SUM(C10:C15)+C26+C40,"")</f>
        <v>5687.3810000000012</v>
      </c>
      <c r="D52" s="88">
        <f t="shared" si="10"/>
        <v>5437.3339999999998</v>
      </c>
      <c r="E52" s="88">
        <f t="shared" si="10"/>
        <v>5346.5940000000001</v>
      </c>
      <c r="F52" s="88">
        <f t="shared" si="10"/>
        <v>5433.7759999999998</v>
      </c>
      <c r="G52" s="88">
        <f t="shared" si="10"/>
        <v>5752.4519999999993</v>
      </c>
      <c r="H52" s="88">
        <f t="shared" si="10"/>
        <v>6182.0199999999995</v>
      </c>
      <c r="I52" s="88">
        <f t="shared" si="10"/>
        <v>6707.6450000000004</v>
      </c>
      <c r="J52" s="88">
        <f t="shared" si="10"/>
        <v>7372.5069999999996</v>
      </c>
      <c r="K52" s="88">
        <f t="shared" si="10"/>
        <v>8368.3410000000003</v>
      </c>
      <c r="L52" s="88">
        <f t="shared" si="10"/>
        <v>8341.4169999999995</v>
      </c>
      <c r="M52" s="88">
        <f t="shared" si="10"/>
        <v>8546.08</v>
      </c>
      <c r="N52" s="88">
        <f t="shared" si="10"/>
        <v>8523.34</v>
      </c>
      <c r="O52" s="88">
        <f t="shared" si="10"/>
        <v>8063.7150000000001</v>
      </c>
      <c r="P52" s="88">
        <f t="shared" si="10"/>
        <v>7299.3099999999995</v>
      </c>
      <c r="Q52" s="88">
        <f t="shared" si="10"/>
        <v>7696.9639999999999</v>
      </c>
      <c r="R52" s="88">
        <f t="shared" si="10"/>
        <v>7723.445999999999</v>
      </c>
      <c r="S52" s="88">
        <f t="shared" si="10"/>
        <v>8006.6130000000003</v>
      </c>
      <c r="T52" s="88">
        <f t="shared" si="10"/>
        <v>7685.0119999999997</v>
      </c>
      <c r="U52" s="88">
        <f t="shared" si="10"/>
        <v>7525.0890000000009</v>
      </c>
      <c r="V52" s="88">
        <f t="shared" si="10"/>
        <v>7334.732</v>
      </c>
      <c r="W52" s="88">
        <f t="shared" si="10"/>
        <v>6979.4</v>
      </c>
      <c r="X52" s="88">
        <f t="shared" si="10"/>
        <v>6841.5190000000002</v>
      </c>
      <c r="Y52" s="88">
        <f t="shared" si="10"/>
        <v>6447.8449999999993</v>
      </c>
      <c r="Z52" s="89" t="str">
        <f t="shared" si="10"/>
        <v/>
      </c>
      <c r="AA52" s="104">
        <f>SUM(B52:Z52)</f>
        <v>169287.72099999999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I4" sqref="I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-633.29999999999995</v>
      </c>
      <c r="C4" s="18">
        <v>-865</v>
      </c>
      <c r="D4" s="18">
        <v>-883</v>
      </c>
      <c r="E4" s="18">
        <v>-882</v>
      </c>
      <c r="F4" s="18">
        <v>-879</v>
      </c>
      <c r="G4" s="18">
        <v>-868</v>
      </c>
      <c r="H4" s="18">
        <v>-877</v>
      </c>
      <c r="I4" s="18">
        <v>-344.6</v>
      </c>
      <c r="J4" s="18">
        <v>518.79999999999995</v>
      </c>
      <c r="K4" s="18">
        <v>1274</v>
      </c>
      <c r="L4" s="18">
        <v>1110</v>
      </c>
      <c r="M4" s="18">
        <v>1289.7</v>
      </c>
      <c r="N4" s="18">
        <v>1364.6</v>
      </c>
      <c r="O4" s="18">
        <v>1118.0999999999999</v>
      </c>
      <c r="P4" s="18">
        <v>490.6</v>
      </c>
      <c r="Q4" s="18">
        <v>1014.6</v>
      </c>
      <c r="R4" s="18">
        <v>405.29999999999995</v>
      </c>
      <c r="S4" s="18">
        <v>312.8</v>
      </c>
      <c r="T4" s="18">
        <v>272.5</v>
      </c>
      <c r="U4" s="18">
        <v>151.80000000000001</v>
      </c>
      <c r="V4" s="18">
        <v>352.6</v>
      </c>
      <c r="W4" s="18">
        <v>682.1</v>
      </c>
      <c r="X4" s="18">
        <v>725.1</v>
      </c>
      <c r="Y4" s="18">
        <v>807.8</v>
      </c>
      <c r="Z4" s="19"/>
      <c r="AA4" s="111">
        <f>SUM(B4:Z4)</f>
        <v>5658.5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116.4</v>
      </c>
      <c r="C7" s="117">
        <v>106.79</v>
      </c>
      <c r="D7" s="117">
        <v>103.51</v>
      </c>
      <c r="E7" s="117">
        <v>99.53</v>
      </c>
      <c r="F7" s="117">
        <v>90.76</v>
      </c>
      <c r="G7" s="117">
        <v>99.37</v>
      </c>
      <c r="H7" s="117">
        <v>115.95</v>
      </c>
      <c r="I7" s="117">
        <v>124.78</v>
      </c>
      <c r="J7" s="117">
        <v>108.25</v>
      </c>
      <c r="K7" s="117">
        <v>102.65</v>
      </c>
      <c r="L7" s="117">
        <v>95</v>
      </c>
      <c r="M7" s="117">
        <v>67.13</v>
      </c>
      <c r="N7" s="117">
        <v>86.65</v>
      </c>
      <c r="O7" s="117">
        <v>85.36</v>
      </c>
      <c r="P7" s="117">
        <v>97.94</v>
      </c>
      <c r="Q7" s="117">
        <v>118.92</v>
      </c>
      <c r="R7" s="117">
        <v>156.51</v>
      </c>
      <c r="S7" s="117">
        <v>158.87</v>
      </c>
      <c r="T7" s="117">
        <v>160.15</v>
      </c>
      <c r="U7" s="117">
        <v>160.5</v>
      </c>
      <c r="V7" s="117">
        <v>152.86000000000001</v>
      </c>
      <c r="W7" s="117">
        <v>143.9</v>
      </c>
      <c r="X7" s="117">
        <v>135.99</v>
      </c>
      <c r="Y7" s="117">
        <v>124.19</v>
      </c>
      <c r="Z7" s="118"/>
      <c r="AA7" s="119">
        <f>IF(SUM(B7:Z7)&lt;&gt;0,AVERAGEIF(B7:Z7,"&lt;&gt;"""),"")</f>
        <v>117.16500000000002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1133.3</v>
      </c>
      <c r="C13" s="129">
        <v>1365</v>
      </c>
      <c r="D13" s="129">
        <v>1383</v>
      </c>
      <c r="E13" s="129">
        <v>1382</v>
      </c>
      <c r="F13" s="129">
        <v>1379</v>
      </c>
      <c r="G13" s="129">
        <v>1368</v>
      </c>
      <c r="H13" s="129">
        <v>1377</v>
      </c>
      <c r="I13" s="129">
        <v>844.6</v>
      </c>
      <c r="J13" s="129"/>
      <c r="K13" s="129"/>
      <c r="L13" s="129"/>
      <c r="M13" s="129"/>
      <c r="N13" s="129"/>
      <c r="O13" s="129"/>
      <c r="P13" s="129">
        <v>9.4</v>
      </c>
      <c r="Q13" s="129"/>
      <c r="R13" s="129"/>
      <c r="S13" s="129"/>
      <c r="T13" s="129"/>
      <c r="U13" s="129"/>
      <c r="V13" s="129">
        <v>92.7</v>
      </c>
      <c r="W13" s="129"/>
      <c r="X13" s="129"/>
      <c r="Y13" s="130"/>
      <c r="Z13" s="131"/>
      <c r="AA13" s="132">
        <f t="shared" si="0"/>
        <v>10334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500</v>
      </c>
      <c r="S15" s="133">
        <v>291.7</v>
      </c>
      <c r="T15" s="133"/>
      <c r="U15" s="133"/>
      <c r="V15" s="133"/>
      <c r="W15" s="133"/>
      <c r="X15" s="133"/>
      <c r="Y15" s="133"/>
      <c r="Z15" s="131"/>
      <c r="AA15" s="132">
        <f t="shared" si="0"/>
        <v>791.7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1133.3</v>
      </c>
      <c r="C16" s="135">
        <f t="shared" si="1"/>
        <v>1365</v>
      </c>
      <c r="D16" s="135">
        <f t="shared" si="1"/>
        <v>1383</v>
      </c>
      <c r="E16" s="135">
        <f t="shared" si="1"/>
        <v>1382</v>
      </c>
      <c r="F16" s="135">
        <f t="shared" si="1"/>
        <v>1379</v>
      </c>
      <c r="G16" s="135">
        <f t="shared" si="1"/>
        <v>1368</v>
      </c>
      <c r="H16" s="135">
        <f t="shared" si="1"/>
        <v>1377</v>
      </c>
      <c r="I16" s="135">
        <f t="shared" si="1"/>
        <v>844.6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9.4</v>
      </c>
      <c r="Q16" s="135">
        <f t="shared" si="1"/>
        <v>0</v>
      </c>
      <c r="R16" s="135">
        <f t="shared" si="1"/>
        <v>500</v>
      </c>
      <c r="S16" s="135">
        <f t="shared" si="1"/>
        <v>291.7</v>
      </c>
      <c r="T16" s="135">
        <f t="shared" si="1"/>
        <v>0</v>
      </c>
      <c r="U16" s="135">
        <f t="shared" si="1"/>
        <v>0</v>
      </c>
      <c r="V16" s="135">
        <f t="shared" si="1"/>
        <v>92.7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11125.7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18.8</v>
      </c>
      <c r="K21" s="129">
        <v>774</v>
      </c>
      <c r="L21" s="129">
        <v>610</v>
      </c>
      <c r="M21" s="129">
        <v>789.7</v>
      </c>
      <c r="N21" s="129">
        <v>864.6</v>
      </c>
      <c r="O21" s="129">
        <v>618.1</v>
      </c>
      <c r="P21" s="129"/>
      <c r="Q21" s="129">
        <v>514.6</v>
      </c>
      <c r="R21" s="129">
        <v>905.3</v>
      </c>
      <c r="S21" s="129">
        <v>604.5</v>
      </c>
      <c r="T21" s="129">
        <v>38</v>
      </c>
      <c r="U21" s="129">
        <v>52.5</v>
      </c>
      <c r="V21" s="129"/>
      <c r="W21" s="129">
        <v>329.8</v>
      </c>
      <c r="X21" s="129">
        <v>225.1</v>
      </c>
      <c r="Y21" s="130">
        <v>307.8</v>
      </c>
      <c r="Z21" s="131"/>
      <c r="AA21" s="132">
        <f t="shared" si="2"/>
        <v>6652.8000000000011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>
        <v>234.5</v>
      </c>
      <c r="U23" s="133">
        <v>99.3</v>
      </c>
      <c r="V23" s="133">
        <v>445.3</v>
      </c>
      <c r="W23" s="133">
        <v>352.3</v>
      </c>
      <c r="X23" s="133">
        <v>500</v>
      </c>
      <c r="Y23" s="133">
        <v>500</v>
      </c>
      <c r="Z23" s="131"/>
      <c r="AA23" s="132">
        <f t="shared" si="2"/>
        <v>10131.399999999998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518.79999999999995</v>
      </c>
      <c r="K24" s="135">
        <f t="shared" si="3"/>
        <v>1274</v>
      </c>
      <c r="L24" s="135">
        <f t="shared" si="3"/>
        <v>1110</v>
      </c>
      <c r="M24" s="135">
        <f t="shared" si="3"/>
        <v>1289.7</v>
      </c>
      <c r="N24" s="135">
        <f t="shared" si="3"/>
        <v>1364.6</v>
      </c>
      <c r="O24" s="135">
        <f t="shared" si="3"/>
        <v>1118.0999999999999</v>
      </c>
      <c r="P24" s="135">
        <f t="shared" si="3"/>
        <v>500</v>
      </c>
      <c r="Q24" s="135">
        <f t="shared" si="3"/>
        <v>1014.6</v>
      </c>
      <c r="R24" s="135">
        <f t="shared" si="3"/>
        <v>905.3</v>
      </c>
      <c r="S24" s="135">
        <f t="shared" si="3"/>
        <v>604.5</v>
      </c>
      <c r="T24" s="135">
        <f t="shared" si="3"/>
        <v>272.5</v>
      </c>
      <c r="U24" s="135">
        <f t="shared" si="3"/>
        <v>151.80000000000001</v>
      </c>
      <c r="V24" s="135">
        <f t="shared" si="3"/>
        <v>445.3</v>
      </c>
      <c r="W24" s="135">
        <f t="shared" si="3"/>
        <v>682.1</v>
      </c>
      <c r="X24" s="135">
        <f t="shared" si="3"/>
        <v>725.1</v>
      </c>
      <c r="Y24" s="135">
        <f t="shared" si="3"/>
        <v>807.8</v>
      </c>
      <c r="Z24" s="136" t="str">
        <f t="shared" si="3"/>
        <v/>
      </c>
      <c r="AA24" s="90">
        <f t="shared" si="2"/>
        <v>16784.2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2025-01-24T12:11:47Z</dcterms:created>
  <dcterms:modified xsi:type="dcterms:W3CDTF">2025-01-24T12:11:49Z</dcterms:modified>
</cp:coreProperties>
</file>