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<sst xmlns="http://schemas.openxmlformats.org/spreadsheetml/2006/main" count="119" uniqueCount="54">
  <si>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02/08/2025 14:07:55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</si>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</sst>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C28-4A1A-8076-7B49F28FAB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C28-4A1A-8076-7B49F28FAB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C28-4A1A-8076-7B49F28FAB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2C28-4A1A-8076-7B49F28FAB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C28-4A1A-8076-7B49F28FAB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C28-4A1A-8076-7B49F28FAB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C28-4A1A-8076-7B49F28FAB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28-4A1A-8076-7B49F28FAB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142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181</c:v>
                </c:pt>
                <c:pt idx="8">
                  <c:v>209</c:v>
                </c:pt>
                <c:pt idx="9">
                  <c:v>214</c:v>
                </c:pt>
                <c:pt idx="10">
                  <c:v>207</c:v>
                </c:pt>
                <c:pt idx="11">
                  <c:v>203</c:v>
                </c:pt>
                <c:pt idx="12">
                  <c:v>206</c:v>
                </c:pt>
                <c:pt idx="13">
                  <c:v>199</c:v>
                </c:pt>
                <c:pt idx="14">
                  <c:v>190</c:v>
                </c:pt>
                <c:pt idx="15">
                  <c:v>198</c:v>
                </c:pt>
                <c:pt idx="16">
                  <c:v>219</c:v>
                </c:pt>
                <c:pt idx="17">
                  <c:v>254</c:v>
                </c:pt>
                <c:pt idx="18">
                  <c:v>271</c:v>
                </c:pt>
                <c:pt idx="19">
                  <c:v>273</c:v>
                </c:pt>
                <c:pt idx="20">
                  <c:v>256</c:v>
                </c:pt>
                <c:pt idx="21">
                  <c:v>220</c:v>
                </c:pt>
                <c:pt idx="22">
                  <c:v>186</c:v>
                </c:pt>
                <c:pt idx="23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28-4A1A-8076-7B49F28FAB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4418.8670000000002</c:v>
                </c:pt>
                <c:pt idx="1">
                  <c:v>3286.6150000000002</c:v>
                </c:pt>
                <c:pt idx="2">
                  <c:v>3006.0410000000002</c:v>
                </c:pt>
                <c:pt idx="3">
                  <c:v>2776.2470000000003</c:v>
                </c:pt>
                <c:pt idx="4">
                  <c:v>2666.0340000000001</c:v>
                </c:pt>
                <c:pt idx="5">
                  <c:v>2521.75</c:v>
                </c:pt>
                <c:pt idx="6">
                  <c:v>2154.5749999999998</c:v>
                </c:pt>
                <c:pt idx="7">
                  <c:v>1774.9</c:v>
                </c:pt>
                <c:pt idx="8">
                  <c:v>1407.9</c:v>
                </c:pt>
                <c:pt idx="9">
                  <c:v>1407.9</c:v>
                </c:pt>
                <c:pt idx="10">
                  <c:v>615.9</c:v>
                </c:pt>
                <c:pt idx="11">
                  <c:v>455.9</c:v>
                </c:pt>
                <c:pt idx="12">
                  <c:v>455.9</c:v>
                </c:pt>
                <c:pt idx="13">
                  <c:v>455.9</c:v>
                </c:pt>
                <c:pt idx="14">
                  <c:v>664.9</c:v>
                </c:pt>
                <c:pt idx="15">
                  <c:v>1337.9</c:v>
                </c:pt>
                <c:pt idx="16">
                  <c:v>1639.9</c:v>
                </c:pt>
                <c:pt idx="17">
                  <c:v>2653.9</c:v>
                </c:pt>
                <c:pt idx="18">
                  <c:v>3886.509</c:v>
                </c:pt>
                <c:pt idx="19">
                  <c:v>4111.232</c:v>
                </c:pt>
                <c:pt idx="20">
                  <c:v>4275.4229999999998</c:v>
                </c:pt>
                <c:pt idx="21">
                  <c:v>4256.0349999999999</c:v>
                </c:pt>
                <c:pt idx="22">
                  <c:v>4218.8630000000003</c:v>
                </c:pt>
                <c:pt idx="23">
                  <c:v>3769.3690000000001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28-4A1A-8076-7B49F28FABE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493.9</c:v>
                </c:pt>
                <c:pt idx="1">
                  <c:v>1497.1</c:v>
                </c:pt>
                <c:pt idx="2">
                  <c:v>1544</c:v>
                </c:pt>
                <c:pt idx="3">
                  <c:v>1566</c:v>
                </c:pt>
                <c:pt idx="4">
                  <c:v>1571</c:v>
                </c:pt>
                <c:pt idx="5">
                  <c:v>1536</c:v>
                </c:pt>
                <c:pt idx="6">
                  <c:v>1473</c:v>
                </c:pt>
                <c:pt idx="7">
                  <c:v>1166.3</c:v>
                </c:pt>
                <c:pt idx="8">
                  <c:v>630.79999999999995</c:v>
                </c:pt>
                <c:pt idx="9">
                  <c:v>1211.8</c:v>
                </c:pt>
                <c:pt idx="10">
                  <c:v>1286</c:v>
                </c:pt>
                <c:pt idx="11">
                  <c:v>1458</c:v>
                </c:pt>
                <c:pt idx="12">
                  <c:v>1390</c:v>
                </c:pt>
                <c:pt idx="13">
                  <c:v>1462</c:v>
                </c:pt>
                <c:pt idx="14">
                  <c:v>1322</c:v>
                </c:pt>
                <c:pt idx="15">
                  <c:v>937.4</c:v>
                </c:pt>
                <c:pt idx="16">
                  <c:v>1168.9000000000001</c:v>
                </c:pt>
                <c:pt idx="17">
                  <c:v>1308.5999999999999</c:v>
                </c:pt>
                <c:pt idx="18">
                  <c:v>501.9</c:v>
                </c:pt>
                <c:pt idx="19">
                  <c:v>428.9</c:v>
                </c:pt>
                <c:pt idx="20">
                  <c:v>450.5</c:v>
                </c:pt>
                <c:pt idx="21">
                  <c:v>431</c:v>
                </c:pt>
                <c:pt idx="22">
                  <c:v>1013</c:v>
                </c:pt>
                <c:pt idx="23">
                  <c:v>1496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28-4A1A-8076-7B49F28FABE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1044.289</c:v>
                </c:pt>
                <c:pt idx="1">
                  <c:v>1078.2339999999999</c:v>
                </c:pt>
                <c:pt idx="2">
                  <c:v>1108.0910000000003</c:v>
                </c:pt>
                <c:pt idx="3">
                  <c:v>1125.652</c:v>
                </c:pt>
                <c:pt idx="4">
                  <c:v>1114.8499999999999</c:v>
                </c:pt>
                <c:pt idx="5">
                  <c:v>1143.7370000000001</c:v>
                </c:pt>
                <c:pt idx="6">
                  <c:v>1587.328</c:v>
                </c:pt>
                <c:pt idx="7">
                  <c:v>2857.3339999999998</c:v>
                </c:pt>
                <c:pt idx="8">
                  <c:v>4327.3249999999989</c:v>
                </c:pt>
                <c:pt idx="9">
                  <c:v>4215.9150000000009</c:v>
                </c:pt>
                <c:pt idx="10">
                  <c:v>5255.197000000001</c:v>
                </c:pt>
                <c:pt idx="11">
                  <c:v>5511.9229999999989</c:v>
                </c:pt>
                <c:pt idx="12">
                  <c:v>5675.8019999999988</c:v>
                </c:pt>
                <c:pt idx="13">
                  <c:v>5504.7370000000001</c:v>
                </c:pt>
                <c:pt idx="14">
                  <c:v>5340.5070000000005</c:v>
                </c:pt>
                <c:pt idx="15">
                  <c:v>4927.0500000000011</c:v>
                </c:pt>
                <c:pt idx="16">
                  <c:v>4571.299</c:v>
                </c:pt>
                <c:pt idx="17">
                  <c:v>3174.165</c:v>
                </c:pt>
                <c:pt idx="18">
                  <c:v>1750.4059999999999</c:v>
                </c:pt>
                <c:pt idx="19">
                  <c:v>1014.0379999999999</c:v>
                </c:pt>
                <c:pt idx="20">
                  <c:v>847.154</c:v>
                </c:pt>
                <c:pt idx="21">
                  <c:v>775.38000000000011</c:v>
                </c:pt>
                <c:pt idx="22">
                  <c:v>701.255</c:v>
                </c:pt>
                <c:pt idx="23">
                  <c:v>670.11199999999997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28-4A1A-8076-7B49F28FABE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104</c:v>
                </c:pt>
                <c:pt idx="1">
                  <c:v>102</c:v>
                </c:pt>
                <c:pt idx="2">
                  <c:v>102</c:v>
                </c:pt>
                <c:pt idx="3">
                  <c:v>104</c:v>
                </c:pt>
                <c:pt idx="4">
                  <c:v>107</c:v>
                </c:pt>
                <c:pt idx="5">
                  <c:v>109</c:v>
                </c:pt>
                <c:pt idx="6">
                  <c:v>110</c:v>
                </c:pt>
                <c:pt idx="7">
                  <c:v>117</c:v>
                </c:pt>
                <c:pt idx="8">
                  <c:v>132</c:v>
                </c:pt>
                <c:pt idx="9">
                  <c:v>147</c:v>
                </c:pt>
                <c:pt idx="10">
                  <c:v>158</c:v>
                </c:pt>
                <c:pt idx="11">
                  <c:v>166</c:v>
                </c:pt>
                <c:pt idx="12">
                  <c:v>168</c:v>
                </c:pt>
                <c:pt idx="13">
                  <c:v>168</c:v>
                </c:pt>
                <c:pt idx="14">
                  <c:v>164</c:v>
                </c:pt>
                <c:pt idx="15">
                  <c:v>151</c:v>
                </c:pt>
                <c:pt idx="16">
                  <c:v>135</c:v>
                </c:pt>
                <c:pt idx="17">
                  <c:v>113</c:v>
                </c:pt>
                <c:pt idx="18">
                  <c:v>92</c:v>
                </c:pt>
                <c:pt idx="19">
                  <c:v>80</c:v>
                </c:pt>
                <c:pt idx="20">
                  <c:v>78</c:v>
                </c:pt>
                <c:pt idx="21">
                  <c:v>77</c:v>
                </c:pt>
                <c:pt idx="22">
                  <c:v>75</c:v>
                </c:pt>
                <c:pt idx="23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28-4A1A-8076-7B49F28FABE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80</c:v>
                </c:pt>
                <c:pt idx="5">
                  <c:v>148</c:v>
                </c:pt>
                <c:pt idx="6">
                  <c:v>226</c:v>
                </c:pt>
                <c:pt idx="7">
                  <c:v>214</c:v>
                </c:pt>
                <c:pt idx="8">
                  <c:v>205</c:v>
                </c:pt>
                <c:pt idx="9">
                  <c:v>134</c:v>
                </c:pt>
                <c:pt idx="10">
                  <c:v>51</c:v>
                </c:pt>
                <c:pt idx="11">
                  <c:v>38</c:v>
                </c:pt>
                <c:pt idx="12">
                  <c:v>42</c:v>
                </c:pt>
                <c:pt idx="13">
                  <c:v>42</c:v>
                </c:pt>
                <c:pt idx="14">
                  <c:v>38</c:v>
                </c:pt>
                <c:pt idx="15">
                  <c:v>38</c:v>
                </c:pt>
                <c:pt idx="16">
                  <c:v>38</c:v>
                </c:pt>
                <c:pt idx="17">
                  <c:v>38</c:v>
                </c:pt>
                <c:pt idx="18">
                  <c:v>1070</c:v>
                </c:pt>
                <c:pt idx="19">
                  <c:v>1639</c:v>
                </c:pt>
                <c:pt idx="20">
                  <c:v>1679</c:v>
                </c:pt>
                <c:pt idx="21">
                  <c:v>1656</c:v>
                </c:pt>
                <c:pt idx="22">
                  <c:v>986</c:v>
                </c:pt>
                <c:pt idx="23">
                  <c:v>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C28-4A1A-8076-7B49F28FAB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95.14</c:v>
                </c:pt>
                <c:pt idx="1">
                  <c:v>78.06</c:v>
                </c:pt>
                <c:pt idx="2">
                  <c:v>79.38</c:v>
                </c:pt>
                <c:pt idx="3">
                  <c:v>81.7</c:v>
                </c:pt>
                <c:pt idx="4">
                  <c:v>85.86</c:v>
                </c:pt>
                <c:pt idx="5">
                  <c:v>86.25</c:v>
                </c:pt>
                <c:pt idx="6">
                  <c:v>80.72</c:v>
                </c:pt>
                <c:pt idx="7">
                  <c:v>26.23</c:v>
                </c:pt>
                <c:pt idx="8">
                  <c:v>6.16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84</c:v>
                </c:pt>
                <c:pt idx="18">
                  <c:v>123.08</c:v>
                </c:pt>
                <c:pt idx="19">
                  <c:v>115.44</c:v>
                </c:pt>
                <c:pt idx="20">
                  <c:v>157.4</c:v>
                </c:pt>
                <c:pt idx="21">
                  <c:v>130.1</c:v>
                </c:pt>
                <c:pt idx="22">
                  <c:v>114.94</c:v>
                </c:pt>
                <c:pt idx="23">
                  <c:v>91.46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C28-4A1A-8076-7B49F28FAB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138.5</c:v>
                </c:pt>
                <c:pt idx="1">
                  <c:v>127</c:v>
                </c:pt>
                <c:pt idx="2">
                  <c:v>126.5</c:v>
                </c:pt>
                <c:pt idx="3">
                  <c:v>129</c:v>
                </c:pt>
                <c:pt idx="4">
                  <c:v>129.5</c:v>
                </c:pt>
                <c:pt idx="5">
                  <c:v>122.5</c:v>
                </c:pt>
                <c:pt idx="6">
                  <c:v>113.5</c:v>
                </c:pt>
                <c:pt idx="7">
                  <c:v>105.5</c:v>
                </c:pt>
                <c:pt idx="8">
                  <c:v>100</c:v>
                </c:pt>
                <c:pt idx="9">
                  <c:v>98</c:v>
                </c:pt>
                <c:pt idx="10">
                  <c:v>105</c:v>
                </c:pt>
                <c:pt idx="11">
                  <c:v>115</c:v>
                </c:pt>
                <c:pt idx="12">
                  <c:v>109.5</c:v>
                </c:pt>
                <c:pt idx="13">
                  <c:v>104.5</c:v>
                </c:pt>
                <c:pt idx="14">
                  <c:v>103.5</c:v>
                </c:pt>
                <c:pt idx="15">
                  <c:v>108.5</c:v>
                </c:pt>
                <c:pt idx="16">
                  <c:v>108.5</c:v>
                </c:pt>
                <c:pt idx="17">
                  <c:v>141</c:v>
                </c:pt>
                <c:pt idx="18">
                  <c:v>165</c:v>
                </c:pt>
                <c:pt idx="19">
                  <c:v>189</c:v>
                </c:pt>
                <c:pt idx="20">
                  <c:v>203.5</c:v>
                </c:pt>
                <c:pt idx="21">
                  <c:v>188.5</c:v>
                </c:pt>
                <c:pt idx="22">
                  <c:v>186</c:v>
                </c:pt>
                <c:pt idx="23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C4A-9442-6745C6D144A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798.37099999999998</c:v>
                </c:pt>
                <c:pt idx="1">
                  <c:v>781.37599999999998</c:v>
                </c:pt>
                <c:pt idx="2">
                  <c:v>774.64200000000005</c:v>
                </c:pt>
                <c:pt idx="3">
                  <c:v>772.45999999999992</c:v>
                </c:pt>
                <c:pt idx="4">
                  <c:v>781.52299999999991</c:v>
                </c:pt>
                <c:pt idx="5">
                  <c:v>794.327</c:v>
                </c:pt>
                <c:pt idx="6">
                  <c:v>710.20100000000002</c:v>
                </c:pt>
                <c:pt idx="7">
                  <c:v>804.19700000000012</c:v>
                </c:pt>
                <c:pt idx="8">
                  <c:v>791.90000000000009</c:v>
                </c:pt>
                <c:pt idx="9">
                  <c:v>835.79499999999996</c:v>
                </c:pt>
                <c:pt idx="10">
                  <c:v>835.92099999999994</c:v>
                </c:pt>
                <c:pt idx="11">
                  <c:v>831.49800000000005</c:v>
                </c:pt>
                <c:pt idx="12">
                  <c:v>831.77300000000002</c:v>
                </c:pt>
                <c:pt idx="13">
                  <c:v>828.19400000000007</c:v>
                </c:pt>
                <c:pt idx="14">
                  <c:v>825.69200000000001</c:v>
                </c:pt>
                <c:pt idx="15">
                  <c:v>818.05200000000002</c:v>
                </c:pt>
                <c:pt idx="16">
                  <c:v>822.95699999999999</c:v>
                </c:pt>
                <c:pt idx="17">
                  <c:v>817.58799999999997</c:v>
                </c:pt>
                <c:pt idx="18">
                  <c:v>826.26800000000003</c:v>
                </c:pt>
                <c:pt idx="19">
                  <c:v>786.476</c:v>
                </c:pt>
                <c:pt idx="20">
                  <c:v>697.98700000000008</c:v>
                </c:pt>
                <c:pt idx="21">
                  <c:v>706.755</c:v>
                </c:pt>
                <c:pt idx="22">
                  <c:v>746.44999999999993</c:v>
                </c:pt>
                <c:pt idx="23">
                  <c:v>785.59300000000007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CA-4C4A-9442-6745C6D144A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1230.2539999999999</c:v>
                </c:pt>
                <c:pt idx="1">
                  <c:v>1191.3850000000002</c:v>
                </c:pt>
                <c:pt idx="2">
                  <c:v>1177.481</c:v>
                </c:pt>
                <c:pt idx="3">
                  <c:v>1152.2750000000001</c:v>
                </c:pt>
                <c:pt idx="4">
                  <c:v>1145.2789999999998</c:v>
                </c:pt>
                <c:pt idx="5">
                  <c:v>1136.9470000000001</c:v>
                </c:pt>
                <c:pt idx="6">
                  <c:v>1156.6249999999998</c:v>
                </c:pt>
                <c:pt idx="7">
                  <c:v>1178.4610000000002</c:v>
                </c:pt>
                <c:pt idx="8">
                  <c:v>1181.4869999999999</c:v>
                </c:pt>
                <c:pt idx="9">
                  <c:v>1153.6379999999997</c:v>
                </c:pt>
                <c:pt idx="10">
                  <c:v>1137.6660000000002</c:v>
                </c:pt>
                <c:pt idx="11">
                  <c:v>1133.5459999999998</c:v>
                </c:pt>
                <c:pt idx="12">
                  <c:v>1136.4509999999998</c:v>
                </c:pt>
                <c:pt idx="13">
                  <c:v>1148.3239999999996</c:v>
                </c:pt>
                <c:pt idx="14">
                  <c:v>1191.278</c:v>
                </c:pt>
                <c:pt idx="15">
                  <c:v>1243.2829999999999</c:v>
                </c:pt>
                <c:pt idx="16">
                  <c:v>1289.6679999999999</c:v>
                </c:pt>
                <c:pt idx="17">
                  <c:v>1312.9949999999999</c:v>
                </c:pt>
                <c:pt idx="18">
                  <c:v>1317.8680000000002</c:v>
                </c:pt>
                <c:pt idx="19">
                  <c:v>1330.865</c:v>
                </c:pt>
                <c:pt idx="20">
                  <c:v>1269.8809999999999</c:v>
                </c:pt>
                <c:pt idx="21">
                  <c:v>1262.1770000000001</c:v>
                </c:pt>
                <c:pt idx="22">
                  <c:v>1235.4560000000001</c:v>
                </c:pt>
                <c:pt idx="23">
                  <c:v>1212.145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CA-4C4A-9442-6745C6D144A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3611.8890000000001</c:v>
                </c:pt>
                <c:pt idx="1">
                  <c:v>3411.1949999999997</c:v>
                </c:pt>
                <c:pt idx="2">
                  <c:v>3244.5089999999996</c:v>
                </c:pt>
                <c:pt idx="3">
                  <c:v>3101.1640000000002</c:v>
                </c:pt>
                <c:pt idx="4">
                  <c:v>3036.5819999999999</c:v>
                </c:pt>
                <c:pt idx="5">
                  <c:v>2951.511</c:v>
                </c:pt>
                <c:pt idx="6">
                  <c:v>3086.5630000000001</c:v>
                </c:pt>
                <c:pt idx="7">
                  <c:v>3348.3850000000002</c:v>
                </c:pt>
                <c:pt idx="8">
                  <c:v>3739.6569999999997</c:v>
                </c:pt>
                <c:pt idx="9">
                  <c:v>4043.1950000000002</c:v>
                </c:pt>
                <c:pt idx="10">
                  <c:v>4273.5100000000011</c:v>
                </c:pt>
                <c:pt idx="11">
                  <c:v>4611.7790000000005</c:v>
                </c:pt>
                <c:pt idx="12">
                  <c:v>4771.978000000001</c:v>
                </c:pt>
                <c:pt idx="13">
                  <c:v>4671.6190000000015</c:v>
                </c:pt>
                <c:pt idx="14">
                  <c:v>4515.9330000000009</c:v>
                </c:pt>
                <c:pt idx="15">
                  <c:v>4446.5130000000017</c:v>
                </c:pt>
                <c:pt idx="16">
                  <c:v>4485.9490000000014</c:v>
                </c:pt>
                <c:pt idx="17">
                  <c:v>4467.835</c:v>
                </c:pt>
                <c:pt idx="18">
                  <c:v>4394.5120000000006</c:v>
                </c:pt>
                <c:pt idx="19">
                  <c:v>4451.4220000000005</c:v>
                </c:pt>
                <c:pt idx="20">
                  <c:v>4609.7280000000001</c:v>
                </c:pt>
                <c:pt idx="21">
                  <c:v>4503.9740000000011</c:v>
                </c:pt>
                <c:pt idx="22">
                  <c:v>4231.2359999999999</c:v>
                </c:pt>
                <c:pt idx="23">
                  <c:v>3878.7430000000004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CA-4C4A-9442-6745C6D144A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381</c:v>
                </c:pt>
                <c:pt idx="1">
                  <c:v>362</c:v>
                </c:pt>
                <c:pt idx="2">
                  <c:v>350.99999999999994</c:v>
                </c:pt>
                <c:pt idx="3">
                  <c:v>344.99999999999994</c:v>
                </c:pt>
                <c:pt idx="4">
                  <c:v>346.99999999999994</c:v>
                </c:pt>
                <c:pt idx="5">
                  <c:v>356</c:v>
                </c:pt>
                <c:pt idx="6">
                  <c:v>393</c:v>
                </c:pt>
                <c:pt idx="7">
                  <c:v>448</c:v>
                </c:pt>
                <c:pt idx="8">
                  <c:v>491</c:v>
                </c:pt>
                <c:pt idx="9">
                  <c:v>511</c:v>
                </c:pt>
                <c:pt idx="10">
                  <c:v>515</c:v>
                </c:pt>
                <c:pt idx="11">
                  <c:v>519</c:v>
                </c:pt>
                <c:pt idx="12">
                  <c:v>524</c:v>
                </c:pt>
                <c:pt idx="13">
                  <c:v>517</c:v>
                </c:pt>
                <c:pt idx="14">
                  <c:v>504</c:v>
                </c:pt>
                <c:pt idx="15">
                  <c:v>499.00000000000006</c:v>
                </c:pt>
                <c:pt idx="16">
                  <c:v>504</c:v>
                </c:pt>
                <c:pt idx="17">
                  <c:v>517</c:v>
                </c:pt>
                <c:pt idx="18">
                  <c:v>513.00000000000011</c:v>
                </c:pt>
                <c:pt idx="19">
                  <c:v>503</c:v>
                </c:pt>
                <c:pt idx="20">
                  <c:v>484.00000000000006</c:v>
                </c:pt>
                <c:pt idx="21">
                  <c:v>447</c:v>
                </c:pt>
                <c:pt idx="22">
                  <c:v>411</c:v>
                </c:pt>
                <c:pt idx="23">
                  <c:v>364.99999999999994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CA-4C4A-9442-6745C6D144A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0CA-4C4A-9442-6745C6D144A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CA-4C4A-9442-6745C6D144A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0CA-4C4A-9442-6745C6D144A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0CA-4C4A-9442-6745C6D144A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0CA-4C4A-9442-6745C6D144A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244</c:v>
                </c:pt>
                <c:pt idx="1">
                  <c:v>238</c:v>
                </c:pt>
                <c:pt idx="2">
                  <c:v>233</c:v>
                </c:pt>
                <c:pt idx="3">
                  <c:v>219</c:v>
                </c:pt>
                <c:pt idx="4">
                  <c:v>220</c:v>
                </c:pt>
                <c:pt idx="5">
                  <c:v>219</c:v>
                </c:pt>
                <c:pt idx="6">
                  <c:v>219</c:v>
                </c:pt>
                <c:pt idx="7">
                  <c:v>426</c:v>
                </c:pt>
                <c:pt idx="8">
                  <c:v>608</c:v>
                </c:pt>
                <c:pt idx="9">
                  <c:v>579</c:v>
                </c:pt>
                <c:pt idx="10">
                  <c:v>596</c:v>
                </c:pt>
                <c:pt idx="11">
                  <c:v>512</c:v>
                </c:pt>
                <c:pt idx="12">
                  <c:v>454</c:v>
                </c:pt>
                <c:pt idx="13">
                  <c:v>452</c:v>
                </c:pt>
                <c:pt idx="14">
                  <c:v>469</c:v>
                </c:pt>
                <c:pt idx="15">
                  <c:v>474</c:v>
                </c:pt>
                <c:pt idx="16">
                  <c:v>561</c:v>
                </c:pt>
                <c:pt idx="17">
                  <c:v>284</c:v>
                </c:pt>
                <c:pt idx="18">
                  <c:v>345</c:v>
                </c:pt>
                <c:pt idx="19">
                  <c:v>271</c:v>
                </c:pt>
                <c:pt idx="20">
                  <c:v>306</c:v>
                </c:pt>
                <c:pt idx="21">
                  <c:v>292</c:v>
                </c:pt>
                <c:pt idx="22">
                  <c:v>355</c:v>
                </c:pt>
                <c:pt idx="23">
                  <c:v>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CA-4C4A-9442-6745C6D144A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14.202</c:v>
                </c:pt>
                <c:pt idx="6">
                  <c:v>8.0139999999999993</c:v>
                </c:pt>
                <c:pt idx="17">
                  <c:v>1.2290000000000001</c:v>
                </c:pt>
                <c:pt idx="18">
                  <c:v>10.129</c:v>
                </c:pt>
                <c:pt idx="19">
                  <c:v>14.401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CA-4C4A-9442-6745C6D144A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0CA-4C4A-9442-6745C6D144A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0CA-4C4A-9442-6745C6D144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95.14</c:v>
                </c:pt>
                <c:pt idx="1">
                  <c:v>78.06</c:v>
                </c:pt>
                <c:pt idx="2">
                  <c:v>79.38</c:v>
                </c:pt>
                <c:pt idx="3">
                  <c:v>81.7</c:v>
                </c:pt>
                <c:pt idx="4">
                  <c:v>85.86</c:v>
                </c:pt>
                <c:pt idx="5">
                  <c:v>86.25</c:v>
                </c:pt>
                <c:pt idx="6">
                  <c:v>80.72</c:v>
                </c:pt>
                <c:pt idx="7">
                  <c:v>26.23</c:v>
                </c:pt>
                <c:pt idx="8">
                  <c:v>6.16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84</c:v>
                </c:pt>
                <c:pt idx="18">
                  <c:v>123.08</c:v>
                </c:pt>
                <c:pt idx="19">
                  <c:v>115.44</c:v>
                </c:pt>
                <c:pt idx="20">
                  <c:v>157.4</c:v>
                </c:pt>
                <c:pt idx="21">
                  <c:v>130.1</c:v>
                </c:pt>
                <c:pt idx="22">
                  <c:v>114.94</c:v>
                </c:pt>
                <c:pt idx="23">
                  <c:v>91.46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0CA-4C4A-9442-6745C6D144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6419.0559999999987</v>
      </c>
      <c r="C4" s="18">
        <v>6125.9489999999996</v>
      </c>
      <c r="D4" s="18">
        <v>5922.1319999999978</v>
      </c>
      <c r="E4" s="18">
        <v>5733.8990000000013</v>
      </c>
      <c r="F4" s="18">
        <v>5674.8840000000018</v>
      </c>
      <c r="G4" s="18">
        <v>5594.4869999999992</v>
      </c>
      <c r="H4" s="18">
        <v>5686.9029999999993</v>
      </c>
      <c r="I4" s="18">
        <v>6310.5340000000015</v>
      </c>
      <c r="J4" s="18">
        <v>6912.0249999999996</v>
      </c>
      <c r="K4" s="18">
        <v>7330.6150000000025</v>
      </c>
      <c r="L4" s="18">
        <v>7573.0970000000016</v>
      </c>
      <c r="M4" s="18">
        <v>7832.8230000000003</v>
      </c>
      <c r="N4" s="18">
        <v>7937.7019999999975</v>
      </c>
      <c r="O4" s="18">
        <v>7831.6369999999997</v>
      </c>
      <c r="P4" s="18">
        <v>7719.4070000000011</v>
      </c>
      <c r="Q4" s="18">
        <v>7589.35</v>
      </c>
      <c r="R4" s="18">
        <v>7772.0990000000011</v>
      </c>
      <c r="S4" s="18">
        <v>7541.6649999999991</v>
      </c>
      <c r="T4" s="18">
        <v>7571.8150000000005</v>
      </c>
      <c r="U4" s="18">
        <v>7546.1699999999983</v>
      </c>
      <c r="V4" s="18">
        <v>7586.0770000000002</v>
      </c>
      <c r="W4" s="18">
        <v>7415.4149999999991</v>
      </c>
      <c r="X4" s="18">
        <v>7180.1179999999995</v>
      </c>
      <c r="Y4" s="18">
        <v>6745.4810000000016</v>
      </c>
      <c r="Z4" s="19"/>
      <c r="AA4" s="20">
        <f>SUM(B4:Z4)</f>
        <v>167553.34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95.14</v>
      </c>
      <c r="C7" s="28">
        <v>78.06</v>
      </c>
      <c r="D7" s="28">
        <v>79.38</v>
      </c>
      <c r="E7" s="28">
        <v>81.7</v>
      </c>
      <c r="F7" s="28">
        <v>85.86</v>
      </c>
      <c r="G7" s="28">
        <v>86.25</v>
      </c>
      <c r="H7" s="28">
        <v>80.72</v>
      </c>
      <c r="I7" s="28">
        <v>26.23</v>
      </c>
      <c r="J7" s="28">
        <v>6.16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5</v>
      </c>
      <c r="S7" s="28">
        <v>84</v>
      </c>
      <c r="T7" s="28">
        <v>123.08</v>
      </c>
      <c r="U7" s="28">
        <v>115.44</v>
      </c>
      <c r="V7" s="28">
        <v>157.4</v>
      </c>
      <c r="W7" s="28">
        <v>130.1</v>
      </c>
      <c r="X7" s="28">
        <v>114.94</v>
      </c>
      <c r="Y7" s="28">
        <v>91.46</v>
      </c>
      <c r="Z7" s="29"/>
      <c r="AA7" s="30">
        <f>IF(SUM(B7:Z7)&lt;&gt;0,AVERAGEIF(B7:Z7,"&lt;&gt;"""),"")</f>
        <v>60.038333333333334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190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190</v>
      </c>
    </row>
    <row r="11" spans="1:27" ht="24.95" customHeight="1" x14ac:dyDescent="0.2">
      <c r="A11" s="45" t="s">
        <v>7</v>
      </c>
      <c r="B11" s="46">
        <v>142</v>
      </c>
      <c r="C11" s="47">
        <v>136</v>
      </c>
      <c r="D11" s="47">
        <v>136</v>
      </c>
      <c r="E11" s="47">
        <v>136</v>
      </c>
      <c r="F11" s="47">
        <v>136</v>
      </c>
      <c r="G11" s="47">
        <v>136</v>
      </c>
      <c r="H11" s="47">
        <v>136</v>
      </c>
      <c r="I11" s="47">
        <v>181</v>
      </c>
      <c r="J11" s="47">
        <v>209</v>
      </c>
      <c r="K11" s="47">
        <v>214</v>
      </c>
      <c r="L11" s="47">
        <v>207</v>
      </c>
      <c r="M11" s="47">
        <v>203</v>
      </c>
      <c r="N11" s="47">
        <v>206</v>
      </c>
      <c r="O11" s="47">
        <v>199</v>
      </c>
      <c r="P11" s="47">
        <v>190</v>
      </c>
      <c r="Q11" s="47">
        <v>198</v>
      </c>
      <c r="R11" s="47">
        <v>219</v>
      </c>
      <c r="S11" s="47">
        <v>254</v>
      </c>
      <c r="T11" s="47">
        <v>271</v>
      </c>
      <c r="U11" s="47">
        <v>273</v>
      </c>
      <c r="V11" s="47">
        <v>256</v>
      </c>
      <c r="W11" s="47">
        <v>220</v>
      </c>
      <c r="X11" s="47">
        <v>186</v>
      </c>
      <c r="Y11" s="47">
        <v>142</v>
      </c>
      <c r="Z11" s="48"/>
      <c r="AA11" s="49">
        <f t="shared" si="0"/>
        <v>4586</v>
      </c>
    </row>
    <row r="12" spans="1:27" ht="24.95" customHeight="1" x14ac:dyDescent="0.2">
      <c r="A12" s="50" t="s">
        <v>8</v>
      </c>
      <c r="B12" s="51">
        <v>4418.8670000000002</v>
      </c>
      <c r="C12" s="52">
        <v>3286.6150000000002</v>
      </c>
      <c r="D12" s="52">
        <v>3006.0410000000002</v>
      </c>
      <c r="E12" s="52">
        <v>2776.2470000000003</v>
      </c>
      <c r="F12" s="52">
        <v>2666.0340000000001</v>
      </c>
      <c r="G12" s="52">
        <v>2521.75</v>
      </c>
      <c r="H12" s="52">
        <v>2154.5749999999998</v>
      </c>
      <c r="I12" s="52">
        <v>1774.9</v>
      </c>
      <c r="J12" s="52">
        <v>1407.9</v>
      </c>
      <c r="K12" s="52">
        <v>1407.9</v>
      </c>
      <c r="L12" s="52">
        <v>615.9</v>
      </c>
      <c r="M12" s="52">
        <v>455.9</v>
      </c>
      <c r="N12" s="52">
        <v>455.9</v>
      </c>
      <c r="O12" s="52">
        <v>455.9</v>
      </c>
      <c r="P12" s="52">
        <v>664.9</v>
      </c>
      <c r="Q12" s="52">
        <v>1337.9</v>
      </c>
      <c r="R12" s="52">
        <v>1639.9</v>
      </c>
      <c r="S12" s="52">
        <v>2653.9</v>
      </c>
      <c r="T12" s="52">
        <v>3886.509</v>
      </c>
      <c r="U12" s="52">
        <v>4111.232</v>
      </c>
      <c r="V12" s="52">
        <v>4275.4229999999998</v>
      </c>
      <c r="W12" s="52">
        <v>4256.0349999999999</v>
      </c>
      <c r="X12" s="52">
        <v>4218.8630000000003</v>
      </c>
      <c r="Y12" s="52">
        <v>3769.3690000000001</v>
      </c>
      <c r="Z12" s="53"/>
      <c r="AA12" s="54">
        <f t="shared" si="0"/>
        <v>58218.460000000014</v>
      </c>
    </row>
    <row r="13" spans="1:27" ht="24.95" customHeight="1" x14ac:dyDescent="0.2">
      <c r="A13" s="50" t="s">
        <v>9</v>
      </c>
      <c r="B13" s="51">
        <v>26</v>
      </c>
      <c r="C13" s="52">
        <v>26</v>
      </c>
      <c r="D13" s="52">
        <v>26</v>
      </c>
      <c r="E13" s="52">
        <v>26</v>
      </c>
      <c r="F13" s="52">
        <v>80</v>
      </c>
      <c r="G13" s="52">
        <v>148</v>
      </c>
      <c r="H13" s="52">
        <v>226</v>
      </c>
      <c r="I13" s="52">
        <v>214</v>
      </c>
      <c r="J13" s="52">
        <v>205</v>
      </c>
      <c r="K13" s="52">
        <v>134</v>
      </c>
      <c r="L13" s="52">
        <v>51</v>
      </c>
      <c r="M13" s="52">
        <v>38</v>
      </c>
      <c r="N13" s="52">
        <v>42</v>
      </c>
      <c r="O13" s="52">
        <v>42</v>
      </c>
      <c r="P13" s="52">
        <v>38</v>
      </c>
      <c r="Q13" s="52">
        <v>38</v>
      </c>
      <c r="R13" s="52">
        <v>38</v>
      </c>
      <c r="S13" s="52">
        <v>38</v>
      </c>
      <c r="T13" s="52">
        <v>1070</v>
      </c>
      <c r="U13" s="52">
        <v>1639</v>
      </c>
      <c r="V13" s="52">
        <v>1679</v>
      </c>
      <c r="W13" s="52">
        <v>1656</v>
      </c>
      <c r="X13" s="52">
        <v>986</v>
      </c>
      <c r="Y13" s="52">
        <v>594</v>
      </c>
      <c r="Z13" s="53"/>
      <c r="AA13" s="54">
        <f t="shared" si="0"/>
        <v>9060</v>
      </c>
    </row>
    <row r="14" spans="1:27" ht="24.95" customHeight="1" x14ac:dyDescent="0.2">
      <c r="A14" s="55" t="s">
        <v>10</v>
      </c>
      <c r="B14" s="56">
        <v>1044.289</v>
      </c>
      <c r="C14" s="57">
        <v>1078.2339999999999</v>
      </c>
      <c r="D14" s="57">
        <v>1108.0910000000003</v>
      </c>
      <c r="E14" s="57">
        <v>1125.652</v>
      </c>
      <c r="F14" s="57">
        <v>1114.8499999999999</v>
      </c>
      <c r="G14" s="57">
        <v>1143.7370000000001</v>
      </c>
      <c r="H14" s="57">
        <v>1587.328</v>
      </c>
      <c r="I14" s="57">
        <v>2857.3339999999998</v>
      </c>
      <c r="J14" s="57">
        <v>4327.3249999999989</v>
      </c>
      <c r="K14" s="57">
        <v>4215.9150000000009</v>
      </c>
      <c r="L14" s="57">
        <v>5255.197000000001</v>
      </c>
      <c r="M14" s="57">
        <v>5511.9229999999989</v>
      </c>
      <c r="N14" s="57">
        <v>5675.8019999999988</v>
      </c>
      <c r="O14" s="57">
        <v>5504.7370000000001</v>
      </c>
      <c r="P14" s="57">
        <v>5340.5070000000005</v>
      </c>
      <c r="Q14" s="57">
        <v>4927.0500000000011</v>
      </c>
      <c r="R14" s="57">
        <v>4571.299</v>
      </c>
      <c r="S14" s="57">
        <v>3174.165</v>
      </c>
      <c r="T14" s="57">
        <v>1750.4059999999999</v>
      </c>
      <c r="U14" s="57">
        <v>1014.0379999999999</v>
      </c>
      <c r="V14" s="57">
        <v>847.154</v>
      </c>
      <c r="W14" s="57">
        <v>775.38000000000011</v>
      </c>
      <c r="X14" s="57">
        <v>701.255</v>
      </c>
      <c r="Y14" s="57">
        <v>670.11199999999997</v>
      </c>
      <c r="Z14" s="58"/>
      <c r="AA14" s="59">
        <f t="shared" si="0"/>
        <v>65321.78</v>
      </c>
    </row>
    <row r="15" spans="1:27" ht="24.95" customHeight="1" x14ac:dyDescent="0.2">
      <c r="A15" s="55" t="s">
        <v>11</v>
      </c>
      <c r="B15" s="56">
        <v>104</v>
      </c>
      <c r="C15" s="57">
        <v>102</v>
      </c>
      <c r="D15" s="57">
        <v>102</v>
      </c>
      <c r="E15" s="57">
        <v>104</v>
      </c>
      <c r="F15" s="57">
        <v>107</v>
      </c>
      <c r="G15" s="57">
        <v>109</v>
      </c>
      <c r="H15" s="57">
        <v>110</v>
      </c>
      <c r="I15" s="57">
        <v>117</v>
      </c>
      <c r="J15" s="57">
        <v>132</v>
      </c>
      <c r="K15" s="57">
        <v>147</v>
      </c>
      <c r="L15" s="57">
        <v>158</v>
      </c>
      <c r="M15" s="57">
        <v>166</v>
      </c>
      <c r="N15" s="57">
        <v>168</v>
      </c>
      <c r="O15" s="57">
        <v>168</v>
      </c>
      <c r="P15" s="57">
        <v>164</v>
      </c>
      <c r="Q15" s="57">
        <v>151</v>
      </c>
      <c r="R15" s="57">
        <v>135</v>
      </c>
      <c r="S15" s="57">
        <v>113</v>
      </c>
      <c r="T15" s="57">
        <v>92</v>
      </c>
      <c r="U15" s="57">
        <v>80</v>
      </c>
      <c r="V15" s="57">
        <v>78</v>
      </c>
      <c r="W15" s="57">
        <v>77</v>
      </c>
      <c r="X15" s="57">
        <v>75</v>
      </c>
      <c r="Y15" s="57">
        <v>74</v>
      </c>
      <c r="Z15" s="58"/>
      <c r="AA15" s="59">
        <f t="shared" si="0"/>
        <v>2833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5925.1559999999999</v>
      </c>
      <c r="C16" s="62">
        <f t="shared" si="1"/>
        <v>4628.8490000000002</v>
      </c>
      <c r="D16" s="62">
        <f t="shared" si="1"/>
        <v>4378.1320000000005</v>
      </c>
      <c r="E16" s="62">
        <f t="shared" si="1"/>
        <v>4167.8990000000003</v>
      </c>
      <c r="F16" s="62">
        <f t="shared" si="1"/>
        <v>4103.884</v>
      </c>
      <c r="G16" s="62">
        <f t="shared" si="1"/>
        <v>4058.4870000000001</v>
      </c>
      <c r="H16" s="62">
        <f t="shared" si="1"/>
        <v>4213.9030000000002</v>
      </c>
      <c r="I16" s="62">
        <f t="shared" si="1"/>
        <v>5144.2340000000004</v>
      </c>
      <c r="J16" s="62">
        <f t="shared" si="1"/>
        <v>6281.2249999999985</v>
      </c>
      <c r="K16" s="62">
        <f t="shared" si="1"/>
        <v>6118.8150000000005</v>
      </c>
      <c r="L16" s="62">
        <f t="shared" si="1"/>
        <v>6287.0970000000007</v>
      </c>
      <c r="M16" s="62">
        <f t="shared" si="1"/>
        <v>6374.8229999999985</v>
      </c>
      <c r="N16" s="62">
        <f t="shared" si="1"/>
        <v>6547.7019999999984</v>
      </c>
      <c r="O16" s="62">
        <f t="shared" si="1"/>
        <v>6369.6369999999997</v>
      </c>
      <c r="P16" s="62">
        <f t="shared" si="1"/>
        <v>6397.4070000000002</v>
      </c>
      <c r="Q16" s="62">
        <f t="shared" si="1"/>
        <v>6651.9500000000007</v>
      </c>
      <c r="R16" s="62">
        <f t="shared" si="1"/>
        <v>6603.1990000000005</v>
      </c>
      <c r="S16" s="62">
        <f t="shared" si="1"/>
        <v>6233.0650000000005</v>
      </c>
      <c r="T16" s="62">
        <f t="shared" si="1"/>
        <v>7069.915</v>
      </c>
      <c r="U16" s="62">
        <f t="shared" si="1"/>
        <v>7117.2699999999995</v>
      </c>
      <c r="V16" s="62">
        <f t="shared" si="1"/>
        <v>7135.5769999999993</v>
      </c>
      <c r="W16" s="62">
        <f t="shared" si="1"/>
        <v>6984.415</v>
      </c>
      <c r="X16" s="62">
        <f t="shared" si="1"/>
        <v>6167.1180000000004</v>
      </c>
      <c r="Y16" s="62">
        <f t="shared" si="1"/>
        <v>5249.4810000000007</v>
      </c>
      <c r="Z16" s="63" t="str">
        <f t="shared" si="1"/>
        <v/>
      </c>
      <c r="AA16" s="64">
        <f>SUM(AA10:AA15)</f>
        <v>140209.24000000002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1844.9</v>
      </c>
      <c r="C29" s="72">
        <v>1845.9</v>
      </c>
      <c r="D29" s="72">
        <v>1634.9</v>
      </c>
      <c r="E29" s="72">
        <v>1379.9</v>
      </c>
      <c r="F29" s="72">
        <v>1082.9000000000001</v>
      </c>
      <c r="G29" s="72">
        <v>1169.9000000000001</v>
      </c>
      <c r="H29" s="72">
        <v>1361.63</v>
      </c>
      <c r="I29" s="72">
        <v>1771.35</v>
      </c>
      <c r="J29" s="72">
        <v>2240.4899999999998</v>
      </c>
      <c r="K29" s="72">
        <v>2629.25</v>
      </c>
      <c r="L29" s="72">
        <v>2860.51</v>
      </c>
      <c r="M29" s="72">
        <v>3034.21</v>
      </c>
      <c r="N29" s="72">
        <v>3101.35</v>
      </c>
      <c r="O29" s="72">
        <v>3054.05</v>
      </c>
      <c r="P29" s="72">
        <v>2861.33</v>
      </c>
      <c r="Q29" s="72">
        <v>2613.14</v>
      </c>
      <c r="R29" s="72">
        <v>2257.59</v>
      </c>
      <c r="S29" s="72">
        <v>2069.63</v>
      </c>
      <c r="T29" s="72">
        <v>2777.82</v>
      </c>
      <c r="U29" s="72">
        <v>3459.02</v>
      </c>
      <c r="V29" s="72">
        <v>3446.9</v>
      </c>
      <c r="W29" s="72">
        <v>3367.9</v>
      </c>
      <c r="X29" s="72">
        <v>2660.9</v>
      </c>
      <c r="Y29" s="72">
        <v>2209.9</v>
      </c>
      <c r="Z29" s="73"/>
      <c r="AA29" s="74">
        <f>SUM(B29:Z29)</f>
        <v>56735.369999999988</v>
      </c>
    </row>
    <row r="30" spans="1:27" ht="24.95" customHeight="1" x14ac:dyDescent="0.2">
      <c r="A30" s="75" t="s">
        <v>24</v>
      </c>
      <c r="B30" s="76">
        <v>1780.2560000000001</v>
      </c>
      <c r="C30" s="77">
        <v>988.94899999999996</v>
      </c>
      <c r="D30" s="77">
        <v>1077.232</v>
      </c>
      <c r="E30" s="77">
        <v>1202.999</v>
      </c>
      <c r="F30" s="77">
        <v>1425.9839999999999</v>
      </c>
      <c r="G30" s="77">
        <v>1337.587</v>
      </c>
      <c r="H30" s="77">
        <v>1374.2729999999999</v>
      </c>
      <c r="I30" s="77">
        <v>1954.884</v>
      </c>
      <c r="J30" s="77">
        <v>2916.7350000000001</v>
      </c>
      <c r="K30" s="77">
        <v>2347.5650000000001</v>
      </c>
      <c r="L30" s="77">
        <v>3089.587</v>
      </c>
      <c r="M30" s="77">
        <v>3370.6129999999998</v>
      </c>
      <c r="N30" s="77">
        <v>3467.3519999999999</v>
      </c>
      <c r="O30" s="77">
        <v>3367.587</v>
      </c>
      <c r="P30" s="77">
        <v>3414.0770000000002</v>
      </c>
      <c r="Q30" s="77">
        <v>3257.81</v>
      </c>
      <c r="R30" s="77">
        <v>3210.6089999999999</v>
      </c>
      <c r="S30" s="77">
        <v>2381.4349999999999</v>
      </c>
      <c r="T30" s="77">
        <v>2310.0949999999998</v>
      </c>
      <c r="U30" s="77">
        <v>1802.25</v>
      </c>
      <c r="V30" s="77">
        <v>1826.6769999999999</v>
      </c>
      <c r="W30" s="77">
        <v>1763.5150000000001</v>
      </c>
      <c r="X30" s="77">
        <v>1618.2180000000001</v>
      </c>
      <c r="Y30" s="77">
        <v>1224.5809999999999</v>
      </c>
      <c r="Z30" s="78"/>
      <c r="AA30" s="79">
        <f>SUM(B30:Z30)</f>
        <v>52510.869999999995</v>
      </c>
    </row>
    <row r="31" spans="1:27" ht="24.95" customHeight="1" x14ac:dyDescent="0.2">
      <c r="A31" s="82" t="s">
        <v>25</v>
      </c>
      <c r="B31" s="80">
        <v>2632</v>
      </c>
      <c r="C31" s="81">
        <v>2128</v>
      </c>
      <c r="D31" s="81">
        <v>2012</v>
      </c>
      <c r="E31" s="81">
        <v>1937</v>
      </c>
      <c r="F31" s="81">
        <v>1937</v>
      </c>
      <c r="G31" s="81">
        <v>1887</v>
      </c>
      <c r="H31" s="81">
        <v>1737</v>
      </c>
      <c r="I31" s="81">
        <v>1619</v>
      </c>
      <c r="J31" s="81">
        <v>1252</v>
      </c>
      <c r="K31" s="81">
        <v>1252</v>
      </c>
      <c r="L31" s="81">
        <v>460</v>
      </c>
      <c r="M31" s="81">
        <v>300</v>
      </c>
      <c r="N31" s="81">
        <v>300</v>
      </c>
      <c r="O31" s="81">
        <v>300</v>
      </c>
      <c r="P31" s="81">
        <v>509</v>
      </c>
      <c r="Q31" s="81">
        <v>1182</v>
      </c>
      <c r="R31" s="81">
        <v>1484</v>
      </c>
      <c r="S31" s="81">
        <v>2007</v>
      </c>
      <c r="T31" s="81">
        <v>2197</v>
      </c>
      <c r="U31" s="81">
        <v>2197</v>
      </c>
      <c r="V31" s="81">
        <v>2197</v>
      </c>
      <c r="W31" s="81">
        <v>2197</v>
      </c>
      <c r="X31" s="81">
        <v>2197</v>
      </c>
      <c r="Y31" s="81">
        <v>2197</v>
      </c>
      <c r="Z31" s="83"/>
      <c r="AA31" s="84">
        <f>SUM(B31:Z31)</f>
        <v>38117</v>
      </c>
    </row>
    <row r="32" spans="1:27" ht="30" customHeight="1" thickBot="1" x14ac:dyDescent="0.25">
      <c r="A32" s="60" t="s">
        <v>26</v>
      </c>
      <c r="B32" s="61">
        <f>IF(LEN(B$2)&gt;0,SUM(B29:B31),"")</f>
        <v>6257.1559999999999</v>
      </c>
      <c r="C32" s="62">
        <f t="shared" ref="C32:Z32" si="4">IF(LEN(C$2)&gt;0,SUM(C29:C31),"")</f>
        <v>4962.8490000000002</v>
      </c>
      <c r="D32" s="62">
        <f t="shared" si="4"/>
        <v>4724.1319999999996</v>
      </c>
      <c r="E32" s="62">
        <f t="shared" si="4"/>
        <v>4519.8990000000003</v>
      </c>
      <c r="F32" s="62">
        <f t="shared" si="4"/>
        <v>4445.884</v>
      </c>
      <c r="G32" s="62">
        <f t="shared" si="4"/>
        <v>4394.4870000000001</v>
      </c>
      <c r="H32" s="62">
        <f t="shared" si="4"/>
        <v>4472.9030000000002</v>
      </c>
      <c r="I32" s="62">
        <f t="shared" si="4"/>
        <v>5345.2340000000004</v>
      </c>
      <c r="J32" s="62">
        <f t="shared" si="4"/>
        <v>6409.2250000000004</v>
      </c>
      <c r="K32" s="62">
        <f t="shared" si="4"/>
        <v>6228.8150000000005</v>
      </c>
      <c r="L32" s="62">
        <f t="shared" si="4"/>
        <v>6410.0969999999998</v>
      </c>
      <c r="M32" s="62">
        <f t="shared" si="4"/>
        <v>6704.8230000000003</v>
      </c>
      <c r="N32" s="62">
        <f t="shared" si="4"/>
        <v>6868.7019999999993</v>
      </c>
      <c r="O32" s="62">
        <f t="shared" si="4"/>
        <v>6721.6370000000006</v>
      </c>
      <c r="P32" s="62">
        <f t="shared" si="4"/>
        <v>6784.4070000000002</v>
      </c>
      <c r="Q32" s="62">
        <f t="shared" si="4"/>
        <v>7052.95</v>
      </c>
      <c r="R32" s="62">
        <f t="shared" si="4"/>
        <v>6952.1990000000005</v>
      </c>
      <c r="S32" s="62">
        <f t="shared" si="4"/>
        <v>6458.0650000000005</v>
      </c>
      <c r="T32" s="62">
        <f t="shared" si="4"/>
        <v>7284.915</v>
      </c>
      <c r="U32" s="62">
        <f t="shared" si="4"/>
        <v>7458.27</v>
      </c>
      <c r="V32" s="62">
        <f t="shared" si="4"/>
        <v>7470.5770000000002</v>
      </c>
      <c r="W32" s="62">
        <f t="shared" si="4"/>
        <v>7328.415</v>
      </c>
      <c r="X32" s="62">
        <f t="shared" si="4"/>
        <v>6476.1180000000004</v>
      </c>
      <c r="Y32" s="62">
        <f t="shared" si="4"/>
        <v>5631.4809999999998</v>
      </c>
      <c r="Z32" s="63" t="str">
        <f t="shared" si="4"/>
        <v/>
      </c>
      <c r="AA32" s="64">
        <f>SUM(AA29:AA31)</f>
        <v>147363.24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>
        <v>10</v>
      </c>
      <c r="S35" s="95">
        <v>10</v>
      </c>
      <c r="T35" s="95">
        <v>10</v>
      </c>
      <c r="U35" s="95">
        <v>70</v>
      </c>
      <c r="V35" s="95">
        <v>64</v>
      </c>
      <c r="W35" s="95">
        <v>64</v>
      </c>
      <c r="X35" s="95">
        <v>10</v>
      </c>
      <c r="Y35" s="95">
        <v>10</v>
      </c>
      <c r="Z35" s="96"/>
      <c r="AA35" s="74">
        <f t="shared" ref="AA35:AA40" si="5">SUM(B35:Z35)</f>
        <v>278</v>
      </c>
    </row>
    <row r="36" spans="1:27" ht="24.95" customHeight="1" x14ac:dyDescent="0.2">
      <c r="A36" s="97" t="s">
        <v>29</v>
      </c>
      <c r="B36" s="98">
        <v>222</v>
      </c>
      <c r="C36" s="99">
        <v>224</v>
      </c>
      <c r="D36" s="99">
        <v>238</v>
      </c>
      <c r="E36" s="99">
        <v>252</v>
      </c>
      <c r="F36" s="99">
        <v>242</v>
      </c>
      <c r="G36" s="99">
        <v>236</v>
      </c>
      <c r="H36" s="99">
        <v>159</v>
      </c>
      <c r="I36" s="99">
        <v>139</v>
      </c>
      <c r="J36" s="99">
        <v>95</v>
      </c>
      <c r="K36" s="99">
        <v>110</v>
      </c>
      <c r="L36" s="99">
        <v>123</v>
      </c>
      <c r="M36" s="99">
        <v>330</v>
      </c>
      <c r="N36" s="99">
        <v>321</v>
      </c>
      <c r="O36" s="99">
        <v>352</v>
      </c>
      <c r="P36" s="99">
        <v>387</v>
      </c>
      <c r="Q36" s="99">
        <v>401</v>
      </c>
      <c r="R36" s="99">
        <v>305</v>
      </c>
      <c r="S36" s="99">
        <v>141</v>
      </c>
      <c r="T36" s="99">
        <v>105</v>
      </c>
      <c r="U36" s="99">
        <v>171</v>
      </c>
      <c r="V36" s="99">
        <v>171</v>
      </c>
      <c r="W36" s="99">
        <v>180</v>
      </c>
      <c r="X36" s="99">
        <v>199</v>
      </c>
      <c r="Y36" s="99">
        <v>272</v>
      </c>
      <c r="Z36" s="100"/>
      <c r="AA36" s="79">
        <f t="shared" si="5"/>
        <v>5375</v>
      </c>
    </row>
    <row r="37" spans="1:27" ht="24.95" customHeight="1" x14ac:dyDescent="0.2">
      <c r="A37" s="97" t="s">
        <v>30</v>
      </c>
      <c r="B37" s="98">
        <v>161.9</v>
      </c>
      <c r="C37" s="99">
        <v>1163.0999999999999</v>
      </c>
      <c r="D37" s="99">
        <v>1198</v>
      </c>
      <c r="E37" s="99">
        <v>1214</v>
      </c>
      <c r="F37" s="99">
        <v>1229</v>
      </c>
      <c r="G37" s="99">
        <v>1200</v>
      </c>
      <c r="H37" s="99">
        <v>1214</v>
      </c>
      <c r="I37" s="99">
        <v>965.3</v>
      </c>
      <c r="J37" s="99">
        <v>502.8</v>
      </c>
      <c r="K37" s="99">
        <v>1101.8</v>
      </c>
      <c r="L37" s="99">
        <v>1163</v>
      </c>
      <c r="M37" s="99">
        <v>1128</v>
      </c>
      <c r="N37" s="99">
        <v>1069</v>
      </c>
      <c r="O37" s="99">
        <v>1110</v>
      </c>
      <c r="P37" s="99">
        <v>935</v>
      </c>
      <c r="Q37" s="99">
        <v>536.4</v>
      </c>
      <c r="R37" s="99">
        <v>819.9</v>
      </c>
      <c r="S37" s="99">
        <v>1083.5999999999999</v>
      </c>
      <c r="T37" s="99">
        <v>286.89999999999998</v>
      </c>
      <c r="U37" s="99">
        <v>87.9</v>
      </c>
      <c r="V37" s="99">
        <v>115.5</v>
      </c>
      <c r="W37" s="99">
        <v>87</v>
      </c>
      <c r="X37" s="99">
        <v>704</v>
      </c>
      <c r="Y37" s="99">
        <v>1114</v>
      </c>
      <c r="Z37" s="100"/>
      <c r="AA37" s="79">
        <f t="shared" si="5"/>
        <v>20190.099999999999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98</v>
      </c>
      <c r="E38" s="99">
        <v>100</v>
      </c>
      <c r="F38" s="99">
        <v>100</v>
      </c>
      <c r="G38" s="99">
        <v>100</v>
      </c>
      <c r="H38" s="99">
        <v>100</v>
      </c>
      <c r="I38" s="99">
        <v>62</v>
      </c>
      <c r="J38" s="99">
        <v>33</v>
      </c>
      <c r="K38" s="99"/>
      <c r="L38" s="99"/>
      <c r="M38" s="99"/>
      <c r="N38" s="99"/>
      <c r="O38" s="99"/>
      <c r="P38" s="99"/>
      <c r="Q38" s="99"/>
      <c r="R38" s="99">
        <v>34</v>
      </c>
      <c r="S38" s="99">
        <v>74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1501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493.9</v>
      </c>
      <c r="C40" s="88">
        <f t="shared" si="6"/>
        <v>1497.1</v>
      </c>
      <c r="D40" s="88">
        <f t="shared" si="6"/>
        <v>1544</v>
      </c>
      <c r="E40" s="88">
        <f t="shared" si="6"/>
        <v>1566</v>
      </c>
      <c r="F40" s="88">
        <f t="shared" si="6"/>
        <v>1571</v>
      </c>
      <c r="G40" s="88">
        <f t="shared" si="6"/>
        <v>1536</v>
      </c>
      <c r="H40" s="88">
        <f t="shared" si="6"/>
        <v>1473</v>
      </c>
      <c r="I40" s="88">
        <f t="shared" si="6"/>
        <v>1166.3</v>
      </c>
      <c r="J40" s="88">
        <f t="shared" si="6"/>
        <v>630.79999999999995</v>
      </c>
      <c r="K40" s="88">
        <f t="shared" si="6"/>
        <v>1211.8</v>
      </c>
      <c r="L40" s="88">
        <f t="shared" si="6"/>
        <v>1286</v>
      </c>
      <c r="M40" s="88">
        <f t="shared" si="6"/>
        <v>1458</v>
      </c>
      <c r="N40" s="88">
        <f t="shared" si="6"/>
        <v>1390</v>
      </c>
      <c r="O40" s="88">
        <f t="shared" si="6"/>
        <v>1462</v>
      </c>
      <c r="P40" s="88">
        <f t="shared" si="6"/>
        <v>1322</v>
      </c>
      <c r="Q40" s="88">
        <f t="shared" si="6"/>
        <v>937.4</v>
      </c>
      <c r="R40" s="88">
        <f t="shared" si="6"/>
        <v>1168.9000000000001</v>
      </c>
      <c r="S40" s="88">
        <f t="shared" si="6"/>
        <v>1308.5999999999999</v>
      </c>
      <c r="T40" s="88">
        <f t="shared" si="6"/>
        <v>501.9</v>
      </c>
      <c r="U40" s="88">
        <f t="shared" si="6"/>
        <v>428.9</v>
      </c>
      <c r="V40" s="88">
        <f t="shared" si="6"/>
        <v>450.5</v>
      </c>
      <c r="W40" s="88">
        <f t="shared" si="6"/>
        <v>431</v>
      </c>
      <c r="X40" s="88">
        <f t="shared" si="6"/>
        <v>1013</v>
      </c>
      <c r="Y40" s="88">
        <f t="shared" si="6"/>
        <v>1496</v>
      </c>
      <c r="Z40" s="89" t="str">
        <f t="shared" si="6"/>
        <v/>
      </c>
      <c r="AA40" s="90">
        <f t="shared" si="5"/>
        <v>27344.100000000002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161.9</v>
      </c>
      <c r="C45" s="99">
        <v>1163.0999999999999</v>
      </c>
      <c r="D45" s="99">
        <v>1198</v>
      </c>
      <c r="E45" s="99">
        <v>1214</v>
      </c>
      <c r="F45" s="99">
        <v>1229</v>
      </c>
      <c r="G45" s="99">
        <v>1200</v>
      </c>
      <c r="H45" s="99">
        <v>1214</v>
      </c>
      <c r="I45" s="99">
        <v>965.3</v>
      </c>
      <c r="J45" s="99">
        <v>502.8</v>
      </c>
      <c r="K45" s="99">
        <v>1101.8</v>
      </c>
      <c r="L45" s="99">
        <v>1163</v>
      </c>
      <c r="M45" s="99">
        <v>1128</v>
      </c>
      <c r="N45" s="99">
        <v>1069</v>
      </c>
      <c r="O45" s="99">
        <v>1110</v>
      </c>
      <c r="P45" s="99">
        <v>935</v>
      </c>
      <c r="Q45" s="99">
        <v>536.4</v>
      </c>
      <c r="R45" s="99">
        <v>819.9</v>
      </c>
      <c r="S45" s="99">
        <v>1083.5999999999999</v>
      </c>
      <c r="T45" s="99">
        <v>286.89999999999998</v>
      </c>
      <c r="U45" s="99">
        <v>87.9</v>
      </c>
      <c r="V45" s="99">
        <v>115.5</v>
      </c>
      <c r="W45" s="99">
        <v>87</v>
      </c>
      <c r="X45" s="99">
        <v>704</v>
      </c>
      <c r="Y45" s="99">
        <v>1114</v>
      </c>
      <c r="Z45" s="100"/>
      <c r="AA45" s="79">
        <f t="shared" si="7"/>
        <v>20190.099999999999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161.9</v>
      </c>
      <c r="C49" s="88">
        <f t="shared" ref="C49:Z49" si="8">IF(LEN(C$2)&gt;0,SUM(C43:C48),"")</f>
        <v>1163.0999999999999</v>
      </c>
      <c r="D49" s="88">
        <f t="shared" si="8"/>
        <v>1198</v>
      </c>
      <c r="E49" s="88">
        <f t="shared" si="8"/>
        <v>1214</v>
      </c>
      <c r="F49" s="88">
        <f t="shared" si="8"/>
        <v>1229</v>
      </c>
      <c r="G49" s="88">
        <f t="shared" si="8"/>
        <v>1200</v>
      </c>
      <c r="H49" s="88">
        <f t="shared" si="8"/>
        <v>1214</v>
      </c>
      <c r="I49" s="88">
        <f t="shared" si="8"/>
        <v>965.3</v>
      </c>
      <c r="J49" s="88">
        <f t="shared" si="8"/>
        <v>502.8</v>
      </c>
      <c r="K49" s="88">
        <f t="shared" si="8"/>
        <v>1101.8</v>
      </c>
      <c r="L49" s="88">
        <f t="shared" si="8"/>
        <v>1163</v>
      </c>
      <c r="M49" s="88">
        <f t="shared" si="8"/>
        <v>1128</v>
      </c>
      <c r="N49" s="88">
        <f t="shared" si="8"/>
        <v>1069</v>
      </c>
      <c r="O49" s="88">
        <f t="shared" si="8"/>
        <v>1110</v>
      </c>
      <c r="P49" s="88">
        <f t="shared" si="8"/>
        <v>935</v>
      </c>
      <c r="Q49" s="88">
        <f t="shared" si="8"/>
        <v>536.4</v>
      </c>
      <c r="R49" s="88">
        <f t="shared" si="8"/>
        <v>819.9</v>
      </c>
      <c r="S49" s="88">
        <f t="shared" si="8"/>
        <v>1083.5999999999999</v>
      </c>
      <c r="T49" s="88">
        <f t="shared" si="8"/>
        <v>286.89999999999998</v>
      </c>
      <c r="U49" s="88">
        <f t="shared" si="8"/>
        <v>87.9</v>
      </c>
      <c r="V49" s="88">
        <f t="shared" si="8"/>
        <v>115.5</v>
      </c>
      <c r="W49" s="88">
        <f t="shared" si="8"/>
        <v>87</v>
      </c>
      <c r="X49" s="88">
        <f t="shared" si="8"/>
        <v>704</v>
      </c>
      <c r="Y49" s="88">
        <f t="shared" si="8"/>
        <v>1114</v>
      </c>
      <c r="Z49" s="89" t="str">
        <f t="shared" si="8"/>
        <v/>
      </c>
      <c r="AA49" s="90">
        <f t="shared" si="7"/>
        <v>20190.099999999999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6419.0559999999996</v>
      </c>
      <c r="C52" s="88">
        <f t="shared" si="10"/>
        <v>6125.9490000000005</v>
      </c>
      <c r="D52" s="88">
        <f t="shared" si="10"/>
        <v>5922.1320000000005</v>
      </c>
      <c r="E52" s="88">
        <f t="shared" si="10"/>
        <v>5733.8990000000003</v>
      </c>
      <c r="F52" s="88">
        <f t="shared" si="10"/>
        <v>5674.884</v>
      </c>
      <c r="G52" s="88">
        <f t="shared" si="10"/>
        <v>5594.4870000000001</v>
      </c>
      <c r="H52" s="88">
        <f t="shared" si="10"/>
        <v>5686.9030000000002</v>
      </c>
      <c r="I52" s="88">
        <f t="shared" si="10"/>
        <v>6310.5340000000006</v>
      </c>
      <c r="J52" s="88">
        <f t="shared" si="10"/>
        <v>6912.0249999999987</v>
      </c>
      <c r="K52" s="88">
        <f t="shared" si="10"/>
        <v>7330.6150000000007</v>
      </c>
      <c r="L52" s="88">
        <f t="shared" si="10"/>
        <v>7573.0970000000007</v>
      </c>
      <c r="M52" s="88">
        <f t="shared" si="10"/>
        <v>7832.8229999999985</v>
      </c>
      <c r="N52" s="88">
        <f t="shared" si="10"/>
        <v>7937.7019999999984</v>
      </c>
      <c r="O52" s="88">
        <f t="shared" si="10"/>
        <v>7831.6369999999997</v>
      </c>
      <c r="P52" s="88">
        <f t="shared" si="10"/>
        <v>7719.4070000000002</v>
      </c>
      <c r="Q52" s="88">
        <f t="shared" si="10"/>
        <v>7589.35</v>
      </c>
      <c r="R52" s="88">
        <f t="shared" si="10"/>
        <v>7772.0990000000002</v>
      </c>
      <c r="S52" s="88">
        <f t="shared" si="10"/>
        <v>7541.6650000000009</v>
      </c>
      <c r="T52" s="88">
        <f t="shared" si="10"/>
        <v>7571.8149999999996</v>
      </c>
      <c r="U52" s="88">
        <f t="shared" si="10"/>
        <v>7546.1699999999992</v>
      </c>
      <c r="V52" s="88">
        <f t="shared" si="10"/>
        <v>7586.0769999999993</v>
      </c>
      <c r="W52" s="88">
        <f t="shared" si="10"/>
        <v>7415.415</v>
      </c>
      <c r="X52" s="88">
        <f t="shared" si="10"/>
        <v>7180.1180000000004</v>
      </c>
      <c r="Y52" s="88">
        <f t="shared" si="10"/>
        <v>6745.4810000000007</v>
      </c>
      <c r="Z52" s="89" t="str">
        <f t="shared" si="10"/>
        <v/>
      </c>
      <c r="AA52" s="104">
        <f>SUM(B52:Z52)</f>
        <v>167553.34000000003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6419.0139999999983</v>
      </c>
      <c r="C4" s="18">
        <v>6125.9560000000001</v>
      </c>
      <c r="D4" s="18">
        <v>5922.1320000000014</v>
      </c>
      <c r="E4" s="18">
        <v>5733.8990000000003</v>
      </c>
      <c r="F4" s="18">
        <v>5674.8839999999991</v>
      </c>
      <c r="G4" s="18">
        <v>5594.487000000001</v>
      </c>
      <c r="H4" s="18">
        <v>5686.9030000000002</v>
      </c>
      <c r="I4" s="18">
        <v>6310.5430000000015</v>
      </c>
      <c r="J4" s="18">
        <v>6912.0439999999999</v>
      </c>
      <c r="K4" s="18">
        <v>7330.6279999999997</v>
      </c>
      <c r="L4" s="18">
        <v>7573.0970000000025</v>
      </c>
      <c r="M4" s="18">
        <v>7832.8230000000012</v>
      </c>
      <c r="N4" s="18">
        <v>7937.7020000000011</v>
      </c>
      <c r="O4" s="18">
        <v>7831.6370000000006</v>
      </c>
      <c r="P4" s="18">
        <v>7719.4030000000012</v>
      </c>
      <c r="Q4" s="18">
        <v>7589.3480000000018</v>
      </c>
      <c r="R4" s="18">
        <v>7772.0740000000014</v>
      </c>
      <c r="S4" s="18">
        <v>7541.646999999999</v>
      </c>
      <c r="T4" s="18">
        <v>7571.777000000001</v>
      </c>
      <c r="U4" s="18">
        <v>7546.1639999999998</v>
      </c>
      <c r="V4" s="18">
        <v>7586.0959999999986</v>
      </c>
      <c r="W4" s="18">
        <v>7415.4060000000018</v>
      </c>
      <c r="X4" s="18">
        <v>7180.1420000000007</v>
      </c>
      <c r="Y4" s="18">
        <v>6745.4810000000016</v>
      </c>
      <c r="Z4" s="19"/>
      <c r="AA4" s="20">
        <f>SUM(B4:Z4)</f>
        <v>167553.28699999998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95.14</v>
      </c>
      <c r="C7" s="28">
        <v>78.06</v>
      </c>
      <c r="D7" s="28">
        <v>79.38</v>
      </c>
      <c r="E7" s="28">
        <v>81.7</v>
      </c>
      <c r="F7" s="28">
        <v>85.86</v>
      </c>
      <c r="G7" s="28">
        <v>86.25</v>
      </c>
      <c r="H7" s="28">
        <v>80.72</v>
      </c>
      <c r="I7" s="28">
        <v>26.23</v>
      </c>
      <c r="J7" s="28">
        <v>6.16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5</v>
      </c>
      <c r="S7" s="28">
        <v>84</v>
      </c>
      <c r="T7" s="28">
        <v>123.08</v>
      </c>
      <c r="U7" s="28">
        <v>115.44</v>
      </c>
      <c r="V7" s="28">
        <v>157.4</v>
      </c>
      <c r="W7" s="28">
        <v>130.1</v>
      </c>
      <c r="X7" s="28">
        <v>114.94</v>
      </c>
      <c r="Y7" s="28">
        <v>91.46</v>
      </c>
      <c r="Z7" s="29"/>
      <c r="AA7" s="30">
        <f>IF(SUM(B7:Z7)&lt;&gt;0,AVERAGEIF(B7:Z7,"&lt;&gt;"""),"")</f>
        <v>60.038333333333334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14.202</v>
      </c>
      <c r="H14" s="57">
        <v>8.0139999999999993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1.2290000000000001</v>
      </c>
      <c r="T14" s="57">
        <v>10.129</v>
      </c>
      <c r="U14" s="57">
        <v>14.401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182.97499999999999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14.202</v>
      </c>
      <c r="H16" s="62">
        <f t="shared" si="1"/>
        <v>8.0139999999999993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1.2290000000000001</v>
      </c>
      <c r="T16" s="62">
        <f t="shared" si="1"/>
        <v>10.129</v>
      </c>
      <c r="U16" s="62">
        <f t="shared" si="1"/>
        <v>14.401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182.97499999999999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798.37099999999998</v>
      </c>
      <c r="C19" s="72">
        <v>781.37599999999998</v>
      </c>
      <c r="D19" s="72">
        <v>774.64200000000005</v>
      </c>
      <c r="E19" s="72">
        <v>772.45999999999992</v>
      </c>
      <c r="F19" s="72">
        <v>781.52299999999991</v>
      </c>
      <c r="G19" s="72">
        <v>794.327</v>
      </c>
      <c r="H19" s="72">
        <v>710.20100000000002</v>
      </c>
      <c r="I19" s="72">
        <v>804.19700000000012</v>
      </c>
      <c r="J19" s="72">
        <v>791.90000000000009</v>
      </c>
      <c r="K19" s="72">
        <v>835.79499999999996</v>
      </c>
      <c r="L19" s="72">
        <v>835.92099999999994</v>
      </c>
      <c r="M19" s="72">
        <v>831.49800000000005</v>
      </c>
      <c r="N19" s="72">
        <v>831.77300000000002</v>
      </c>
      <c r="O19" s="72">
        <v>828.19400000000007</v>
      </c>
      <c r="P19" s="72">
        <v>825.69200000000001</v>
      </c>
      <c r="Q19" s="72">
        <v>818.05200000000002</v>
      </c>
      <c r="R19" s="72">
        <v>822.95699999999999</v>
      </c>
      <c r="S19" s="72">
        <v>817.58799999999997</v>
      </c>
      <c r="T19" s="72">
        <v>826.26800000000003</v>
      </c>
      <c r="U19" s="72">
        <v>786.476</v>
      </c>
      <c r="V19" s="72">
        <v>697.98700000000008</v>
      </c>
      <c r="W19" s="72">
        <v>706.755</v>
      </c>
      <c r="X19" s="72">
        <v>746.44999999999993</v>
      </c>
      <c r="Y19" s="72">
        <v>785.59300000000007</v>
      </c>
      <c r="Z19" s="73"/>
      <c r="AA19" s="74">
        <f t="shared" ref="AA19:AA25" si="2">SUM(B19:Z19)</f>
        <v>19005.996000000003</v>
      </c>
    </row>
    <row r="20" spans="1:27" ht="24.95" customHeight="1" x14ac:dyDescent="0.2">
      <c r="A20" s="75" t="s">
        <v>15</v>
      </c>
      <c r="B20" s="76">
        <v>1230.2539999999999</v>
      </c>
      <c r="C20" s="77">
        <v>1191.3850000000002</v>
      </c>
      <c r="D20" s="77">
        <v>1177.481</v>
      </c>
      <c r="E20" s="77">
        <v>1152.2750000000001</v>
      </c>
      <c r="F20" s="77">
        <v>1145.2789999999998</v>
      </c>
      <c r="G20" s="77">
        <v>1136.9470000000001</v>
      </c>
      <c r="H20" s="77">
        <v>1156.6249999999998</v>
      </c>
      <c r="I20" s="77">
        <v>1178.4610000000002</v>
      </c>
      <c r="J20" s="77">
        <v>1181.4869999999999</v>
      </c>
      <c r="K20" s="77">
        <v>1153.6379999999997</v>
      </c>
      <c r="L20" s="77">
        <v>1137.6660000000002</v>
      </c>
      <c r="M20" s="77">
        <v>1133.5459999999998</v>
      </c>
      <c r="N20" s="77">
        <v>1136.4509999999998</v>
      </c>
      <c r="O20" s="77">
        <v>1148.3239999999996</v>
      </c>
      <c r="P20" s="77">
        <v>1191.278</v>
      </c>
      <c r="Q20" s="77">
        <v>1243.2829999999999</v>
      </c>
      <c r="R20" s="77">
        <v>1289.6679999999999</v>
      </c>
      <c r="S20" s="77">
        <v>1312.9949999999999</v>
      </c>
      <c r="T20" s="77">
        <v>1317.8680000000002</v>
      </c>
      <c r="U20" s="77">
        <v>1330.865</v>
      </c>
      <c r="V20" s="77">
        <v>1269.8809999999999</v>
      </c>
      <c r="W20" s="77">
        <v>1262.1770000000001</v>
      </c>
      <c r="X20" s="77">
        <v>1235.4560000000001</v>
      </c>
      <c r="Y20" s="77">
        <v>1212.145</v>
      </c>
      <c r="Z20" s="78"/>
      <c r="AA20" s="79">
        <f t="shared" si="2"/>
        <v>28925.435000000001</v>
      </c>
    </row>
    <row r="21" spans="1:27" ht="24.95" customHeight="1" x14ac:dyDescent="0.2">
      <c r="A21" s="75" t="s">
        <v>16</v>
      </c>
      <c r="B21" s="80">
        <v>3611.8890000000001</v>
      </c>
      <c r="C21" s="81">
        <v>3411.1949999999997</v>
      </c>
      <c r="D21" s="81">
        <v>3244.5089999999996</v>
      </c>
      <c r="E21" s="81">
        <v>3101.1640000000002</v>
      </c>
      <c r="F21" s="81">
        <v>3036.5819999999999</v>
      </c>
      <c r="G21" s="81">
        <v>2951.511</v>
      </c>
      <c r="H21" s="81">
        <v>3086.5630000000001</v>
      </c>
      <c r="I21" s="81">
        <v>3348.3850000000002</v>
      </c>
      <c r="J21" s="81">
        <v>3739.6569999999997</v>
      </c>
      <c r="K21" s="81">
        <v>4043.1950000000002</v>
      </c>
      <c r="L21" s="81">
        <v>4273.5100000000011</v>
      </c>
      <c r="M21" s="81">
        <v>4611.7790000000005</v>
      </c>
      <c r="N21" s="81">
        <v>4771.978000000001</v>
      </c>
      <c r="O21" s="81">
        <v>4671.6190000000015</v>
      </c>
      <c r="P21" s="81">
        <v>4515.9330000000009</v>
      </c>
      <c r="Q21" s="81">
        <v>4446.5130000000017</v>
      </c>
      <c r="R21" s="81">
        <v>4485.9490000000014</v>
      </c>
      <c r="S21" s="81">
        <v>4467.835</v>
      </c>
      <c r="T21" s="81">
        <v>4394.5120000000006</v>
      </c>
      <c r="U21" s="81">
        <v>4451.4220000000005</v>
      </c>
      <c r="V21" s="81">
        <v>4609.7280000000001</v>
      </c>
      <c r="W21" s="81">
        <v>4503.9740000000011</v>
      </c>
      <c r="X21" s="81">
        <v>4231.2359999999999</v>
      </c>
      <c r="Y21" s="81">
        <v>3878.7430000000004</v>
      </c>
      <c r="Z21" s="78"/>
      <c r="AA21" s="79">
        <f t="shared" si="2"/>
        <v>95889.381000000038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138.5</v>
      </c>
      <c r="C23" s="77">
        <v>127</v>
      </c>
      <c r="D23" s="77">
        <v>126.5</v>
      </c>
      <c r="E23" s="77">
        <v>129</v>
      </c>
      <c r="F23" s="77">
        <v>129.5</v>
      </c>
      <c r="G23" s="77">
        <v>122.5</v>
      </c>
      <c r="H23" s="77">
        <v>113.5</v>
      </c>
      <c r="I23" s="77">
        <v>105.5</v>
      </c>
      <c r="J23" s="77">
        <v>100</v>
      </c>
      <c r="K23" s="77">
        <v>98</v>
      </c>
      <c r="L23" s="77">
        <v>105</v>
      </c>
      <c r="M23" s="77">
        <v>115</v>
      </c>
      <c r="N23" s="77">
        <v>109.5</v>
      </c>
      <c r="O23" s="77">
        <v>104.5</v>
      </c>
      <c r="P23" s="77">
        <v>103.5</v>
      </c>
      <c r="Q23" s="77">
        <v>108.5</v>
      </c>
      <c r="R23" s="77">
        <v>108.5</v>
      </c>
      <c r="S23" s="77">
        <v>141</v>
      </c>
      <c r="T23" s="77">
        <v>165</v>
      </c>
      <c r="U23" s="77">
        <v>189</v>
      </c>
      <c r="V23" s="77">
        <v>203.5</v>
      </c>
      <c r="W23" s="77">
        <v>188.5</v>
      </c>
      <c r="X23" s="77">
        <v>186</v>
      </c>
      <c r="Y23" s="77">
        <v>162</v>
      </c>
      <c r="Z23" s="77"/>
      <c r="AA23" s="79">
        <f t="shared" si="2"/>
        <v>3179.5</v>
      </c>
    </row>
    <row r="24" spans="1:27" ht="24.95" customHeight="1" x14ac:dyDescent="0.2">
      <c r="A24" s="85" t="s">
        <v>19</v>
      </c>
      <c r="B24" s="77">
        <v>381</v>
      </c>
      <c r="C24" s="77">
        <v>362</v>
      </c>
      <c r="D24" s="77">
        <v>350.99999999999994</v>
      </c>
      <c r="E24" s="77">
        <v>344.99999999999994</v>
      </c>
      <c r="F24" s="77">
        <v>346.99999999999994</v>
      </c>
      <c r="G24" s="77">
        <v>356</v>
      </c>
      <c r="H24" s="77">
        <v>393</v>
      </c>
      <c r="I24" s="77">
        <v>448</v>
      </c>
      <c r="J24" s="77">
        <v>491</v>
      </c>
      <c r="K24" s="77">
        <v>511</v>
      </c>
      <c r="L24" s="77">
        <v>515</v>
      </c>
      <c r="M24" s="77">
        <v>519</v>
      </c>
      <c r="N24" s="77">
        <v>524</v>
      </c>
      <c r="O24" s="77">
        <v>517</v>
      </c>
      <c r="P24" s="77">
        <v>504</v>
      </c>
      <c r="Q24" s="77">
        <v>499.00000000000006</v>
      </c>
      <c r="R24" s="77">
        <v>504</v>
      </c>
      <c r="S24" s="77">
        <v>517</v>
      </c>
      <c r="T24" s="77">
        <v>513.00000000000011</v>
      </c>
      <c r="U24" s="77">
        <v>503</v>
      </c>
      <c r="V24" s="77">
        <v>484.00000000000006</v>
      </c>
      <c r="W24" s="77">
        <v>447</v>
      </c>
      <c r="X24" s="77">
        <v>411</v>
      </c>
      <c r="Y24" s="77">
        <v>364.99999999999994</v>
      </c>
      <c r="Z24" s="77"/>
      <c r="AA24" s="79">
        <f t="shared" si="2"/>
        <v>10807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6160.0140000000001</v>
      </c>
      <c r="C26" s="88">
        <f t="shared" ref="C26:Z26" si="3">IF(LEN(C$2)&gt;0,SUM(C19:C25),"")</f>
        <v>5872.9560000000001</v>
      </c>
      <c r="D26" s="88">
        <f t="shared" si="3"/>
        <v>5674.1319999999996</v>
      </c>
      <c r="E26" s="88">
        <f t="shared" si="3"/>
        <v>5499.8990000000003</v>
      </c>
      <c r="F26" s="88">
        <f t="shared" si="3"/>
        <v>5439.884</v>
      </c>
      <c r="G26" s="88">
        <f t="shared" si="3"/>
        <v>5361.2849999999999</v>
      </c>
      <c r="H26" s="88">
        <f t="shared" si="3"/>
        <v>5459.8890000000001</v>
      </c>
      <c r="I26" s="88">
        <f t="shared" si="3"/>
        <v>5884.5430000000006</v>
      </c>
      <c r="J26" s="88">
        <f t="shared" si="3"/>
        <v>6304.0439999999999</v>
      </c>
      <c r="K26" s="88">
        <f t="shared" si="3"/>
        <v>6751.6279999999997</v>
      </c>
      <c r="L26" s="88">
        <f t="shared" si="3"/>
        <v>6977.0970000000016</v>
      </c>
      <c r="M26" s="88">
        <f t="shared" si="3"/>
        <v>7320.8230000000003</v>
      </c>
      <c r="N26" s="88">
        <f t="shared" si="3"/>
        <v>7483.7020000000011</v>
      </c>
      <c r="O26" s="88">
        <f t="shared" si="3"/>
        <v>7379.6370000000006</v>
      </c>
      <c r="P26" s="88">
        <f t="shared" si="3"/>
        <v>7250.4030000000012</v>
      </c>
      <c r="Q26" s="88">
        <f t="shared" si="3"/>
        <v>7115.3480000000018</v>
      </c>
      <c r="R26" s="88">
        <f t="shared" si="3"/>
        <v>7211.0740000000014</v>
      </c>
      <c r="S26" s="88">
        <f t="shared" si="3"/>
        <v>7256.4179999999997</v>
      </c>
      <c r="T26" s="88">
        <f t="shared" si="3"/>
        <v>7216.648000000001</v>
      </c>
      <c r="U26" s="88">
        <f t="shared" si="3"/>
        <v>7260.7630000000008</v>
      </c>
      <c r="V26" s="88">
        <f t="shared" si="3"/>
        <v>7265.0959999999995</v>
      </c>
      <c r="W26" s="88">
        <f t="shared" si="3"/>
        <v>7108.4060000000009</v>
      </c>
      <c r="X26" s="88">
        <f t="shared" si="3"/>
        <v>6810.1419999999998</v>
      </c>
      <c r="Y26" s="88">
        <f t="shared" si="3"/>
        <v>6403.4810000000007</v>
      </c>
      <c r="Z26" s="89" t="str">
        <f t="shared" si="3"/>
        <v/>
      </c>
      <c r="AA26" s="90">
        <f>SUM(AA19:AA25)</f>
        <v>158467.31200000003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670.5</v>
      </c>
      <c r="C29" s="72">
        <v>640</v>
      </c>
      <c r="D29" s="72">
        <v>628.5</v>
      </c>
      <c r="E29" s="72">
        <v>625</v>
      </c>
      <c r="F29" s="72">
        <v>627.5</v>
      </c>
      <c r="G29" s="72">
        <v>629.5</v>
      </c>
      <c r="H29" s="72">
        <v>658.23</v>
      </c>
      <c r="I29" s="72">
        <v>716.95</v>
      </c>
      <c r="J29" s="72">
        <v>776.59</v>
      </c>
      <c r="K29" s="72">
        <v>804.35</v>
      </c>
      <c r="L29" s="72">
        <v>814.61</v>
      </c>
      <c r="M29" s="72">
        <v>859.31</v>
      </c>
      <c r="N29" s="72">
        <v>858.95</v>
      </c>
      <c r="O29" s="72">
        <v>846.65</v>
      </c>
      <c r="P29" s="72">
        <v>826.93</v>
      </c>
      <c r="Q29" s="72">
        <v>830.74</v>
      </c>
      <c r="R29" s="72">
        <v>814.19</v>
      </c>
      <c r="S29" s="72">
        <v>791.73</v>
      </c>
      <c r="T29" s="72">
        <v>770.92</v>
      </c>
      <c r="U29" s="72">
        <v>784.12</v>
      </c>
      <c r="V29" s="72">
        <v>779.5</v>
      </c>
      <c r="W29" s="72">
        <v>727.5</v>
      </c>
      <c r="X29" s="72">
        <v>694</v>
      </c>
      <c r="Y29" s="72">
        <v>653</v>
      </c>
      <c r="Z29" s="73"/>
      <c r="AA29" s="74">
        <f>SUM(B29:Z29)</f>
        <v>17829.27</v>
      </c>
    </row>
    <row r="30" spans="1:27" ht="24.95" customHeight="1" x14ac:dyDescent="0.2">
      <c r="A30" s="75" t="s">
        <v>24</v>
      </c>
      <c r="B30" s="76">
        <v>5748.5140000000001</v>
      </c>
      <c r="C30" s="77">
        <v>5485.9560000000001</v>
      </c>
      <c r="D30" s="77">
        <v>5293.6319999999996</v>
      </c>
      <c r="E30" s="77">
        <v>5108.8990000000003</v>
      </c>
      <c r="F30" s="77">
        <v>5047.384</v>
      </c>
      <c r="G30" s="77">
        <v>4964.9870000000001</v>
      </c>
      <c r="H30" s="77">
        <v>5028.6729999999998</v>
      </c>
      <c r="I30" s="77">
        <v>5593.5929999999998</v>
      </c>
      <c r="J30" s="77">
        <v>6135.4539999999997</v>
      </c>
      <c r="K30" s="77">
        <v>6526.2780000000002</v>
      </c>
      <c r="L30" s="77">
        <v>6758.4870000000001</v>
      </c>
      <c r="M30" s="77">
        <v>6973.5129999999999</v>
      </c>
      <c r="N30" s="77">
        <v>7078.7520000000004</v>
      </c>
      <c r="O30" s="77">
        <v>6984.9870000000001</v>
      </c>
      <c r="P30" s="77">
        <v>6892.473</v>
      </c>
      <c r="Q30" s="77">
        <v>6758.6080000000002</v>
      </c>
      <c r="R30" s="77">
        <v>6957.884</v>
      </c>
      <c r="S30" s="77">
        <v>6749.9170000000004</v>
      </c>
      <c r="T30" s="77">
        <v>6800.857</v>
      </c>
      <c r="U30" s="77">
        <v>6762.0439999999999</v>
      </c>
      <c r="V30" s="77">
        <v>6806.5959999999995</v>
      </c>
      <c r="W30" s="77">
        <v>6687.9059999999999</v>
      </c>
      <c r="X30" s="77">
        <v>6486.1419999999998</v>
      </c>
      <c r="Y30" s="77">
        <v>6092.4809999999998</v>
      </c>
      <c r="Z30" s="78"/>
      <c r="AA30" s="79">
        <f>SUM(B30:Z30)</f>
        <v>149724.01699999999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6419.0140000000001</v>
      </c>
      <c r="C32" s="62">
        <f t="shared" ref="C32:Z32" si="4">IF(LEN(C$2)&gt;0,SUM(C29:C31),"")</f>
        <v>6125.9560000000001</v>
      </c>
      <c r="D32" s="62">
        <f t="shared" si="4"/>
        <v>5922.1319999999996</v>
      </c>
      <c r="E32" s="62">
        <f t="shared" si="4"/>
        <v>5733.8990000000003</v>
      </c>
      <c r="F32" s="62">
        <f t="shared" si="4"/>
        <v>5674.884</v>
      </c>
      <c r="G32" s="62">
        <f t="shared" si="4"/>
        <v>5594.4870000000001</v>
      </c>
      <c r="H32" s="62">
        <f t="shared" si="4"/>
        <v>5686.9030000000002</v>
      </c>
      <c r="I32" s="62">
        <f t="shared" si="4"/>
        <v>6310.5429999999997</v>
      </c>
      <c r="J32" s="62">
        <f t="shared" si="4"/>
        <v>6912.0439999999999</v>
      </c>
      <c r="K32" s="62">
        <f t="shared" si="4"/>
        <v>7330.6280000000006</v>
      </c>
      <c r="L32" s="62">
        <f t="shared" si="4"/>
        <v>7573.0969999999998</v>
      </c>
      <c r="M32" s="62">
        <f t="shared" si="4"/>
        <v>7832.8230000000003</v>
      </c>
      <c r="N32" s="62">
        <f t="shared" si="4"/>
        <v>7937.7020000000002</v>
      </c>
      <c r="O32" s="62">
        <f t="shared" si="4"/>
        <v>7831.6369999999997</v>
      </c>
      <c r="P32" s="62">
        <f t="shared" si="4"/>
        <v>7719.4030000000002</v>
      </c>
      <c r="Q32" s="62">
        <f t="shared" si="4"/>
        <v>7589.348</v>
      </c>
      <c r="R32" s="62">
        <f t="shared" si="4"/>
        <v>7772.0740000000005</v>
      </c>
      <c r="S32" s="62">
        <f t="shared" si="4"/>
        <v>7541.6470000000008</v>
      </c>
      <c r="T32" s="62">
        <f t="shared" si="4"/>
        <v>7571.777</v>
      </c>
      <c r="U32" s="62">
        <f t="shared" si="4"/>
        <v>7546.1639999999998</v>
      </c>
      <c r="V32" s="62">
        <f t="shared" si="4"/>
        <v>7586.0959999999995</v>
      </c>
      <c r="W32" s="62">
        <f t="shared" si="4"/>
        <v>7415.4059999999999</v>
      </c>
      <c r="X32" s="62">
        <f t="shared" si="4"/>
        <v>7180.1419999999998</v>
      </c>
      <c r="Y32" s="62">
        <f t="shared" si="4"/>
        <v>6745.4809999999998</v>
      </c>
      <c r="Z32" s="63" t="str">
        <f t="shared" si="4"/>
        <v/>
      </c>
      <c r="AA32" s="64">
        <f>SUM(AA29:AA31)</f>
        <v>167553.28699999998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210</v>
      </c>
      <c r="D35" s="95">
        <v>210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196</v>
      </c>
      <c r="L35" s="95">
        <v>200</v>
      </c>
      <c r="M35" s="95">
        <v>200</v>
      </c>
      <c r="N35" s="95">
        <v>200</v>
      </c>
      <c r="O35" s="95">
        <v>198</v>
      </c>
      <c r="P35" s="95">
        <v>200</v>
      </c>
      <c r="Q35" s="95">
        <v>200</v>
      </c>
      <c r="R35" s="95">
        <v>199</v>
      </c>
      <c r="S35" s="95">
        <v>185</v>
      </c>
      <c r="T35" s="95">
        <v>137</v>
      </c>
      <c r="U35" s="95">
        <v>82</v>
      </c>
      <c r="V35" s="95">
        <v>108</v>
      </c>
      <c r="W35" s="95">
        <v>107</v>
      </c>
      <c r="X35" s="95">
        <v>203</v>
      </c>
      <c r="Y35" s="95">
        <v>205</v>
      </c>
      <c r="Z35" s="96"/>
      <c r="AA35" s="74">
        <f t="shared" ref="AA35:AA40" si="5">SUM(B35:Z35)</f>
        <v>4450</v>
      </c>
    </row>
    <row r="36" spans="1:27" ht="24.95" customHeight="1" x14ac:dyDescent="0.2">
      <c r="A36" s="97" t="s">
        <v>42</v>
      </c>
      <c r="B36" s="98">
        <v>34</v>
      </c>
      <c r="C36" s="99">
        <v>28</v>
      </c>
      <c r="D36" s="99">
        <v>23</v>
      </c>
      <c r="E36" s="99">
        <v>19</v>
      </c>
      <c r="F36" s="99">
        <v>20</v>
      </c>
      <c r="G36" s="99">
        <v>19</v>
      </c>
      <c r="H36" s="99">
        <v>19</v>
      </c>
      <c r="I36" s="99">
        <v>61</v>
      </c>
      <c r="J36" s="99">
        <v>209</v>
      </c>
      <c r="K36" s="99">
        <v>217</v>
      </c>
      <c r="L36" s="99">
        <v>230</v>
      </c>
      <c r="M36" s="99">
        <v>146</v>
      </c>
      <c r="N36" s="99">
        <v>88</v>
      </c>
      <c r="O36" s="99">
        <v>88</v>
      </c>
      <c r="P36" s="99">
        <v>103</v>
      </c>
      <c r="Q36" s="99">
        <v>108</v>
      </c>
      <c r="R36" s="99">
        <v>162</v>
      </c>
      <c r="S36" s="99">
        <v>89</v>
      </c>
      <c r="T36" s="99">
        <v>208</v>
      </c>
      <c r="U36" s="99">
        <v>189</v>
      </c>
      <c r="V36" s="99">
        <v>198</v>
      </c>
      <c r="W36" s="99">
        <v>185</v>
      </c>
      <c r="X36" s="99">
        <v>152</v>
      </c>
      <c r="Y36" s="99">
        <v>122</v>
      </c>
      <c r="Z36" s="100"/>
      <c r="AA36" s="79">
        <f t="shared" si="5"/>
        <v>2717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165</v>
      </c>
      <c r="J38" s="99">
        <v>199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200</v>
      </c>
      <c r="S38" s="99">
        <v>10</v>
      </c>
      <c r="T38" s="99"/>
      <c r="U38" s="99"/>
      <c r="V38" s="99"/>
      <c r="W38" s="99"/>
      <c r="X38" s="99"/>
      <c r="Y38" s="99"/>
      <c r="Z38" s="100"/>
      <c r="AA38" s="79">
        <f t="shared" si="5"/>
        <v>1736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244</v>
      </c>
      <c r="C40" s="88">
        <f t="shared" ref="C40:Z40" si="6">IF(LEN(C$2)&gt;0,SUM(C35:C39),"")</f>
        <v>238</v>
      </c>
      <c r="D40" s="88">
        <f t="shared" si="6"/>
        <v>233</v>
      </c>
      <c r="E40" s="88">
        <f t="shared" si="6"/>
        <v>219</v>
      </c>
      <c r="F40" s="88">
        <f t="shared" si="6"/>
        <v>220</v>
      </c>
      <c r="G40" s="88">
        <f t="shared" si="6"/>
        <v>219</v>
      </c>
      <c r="H40" s="88">
        <f t="shared" si="6"/>
        <v>219</v>
      </c>
      <c r="I40" s="88">
        <f t="shared" si="6"/>
        <v>426</v>
      </c>
      <c r="J40" s="88">
        <f t="shared" si="6"/>
        <v>608</v>
      </c>
      <c r="K40" s="88">
        <f t="shared" si="6"/>
        <v>579</v>
      </c>
      <c r="L40" s="88">
        <f t="shared" si="6"/>
        <v>596</v>
      </c>
      <c r="M40" s="88">
        <f t="shared" si="6"/>
        <v>512</v>
      </c>
      <c r="N40" s="88">
        <f t="shared" si="6"/>
        <v>454</v>
      </c>
      <c r="O40" s="88">
        <f t="shared" si="6"/>
        <v>452</v>
      </c>
      <c r="P40" s="88">
        <f t="shared" si="6"/>
        <v>469</v>
      </c>
      <c r="Q40" s="88">
        <f t="shared" si="6"/>
        <v>474</v>
      </c>
      <c r="R40" s="88">
        <f t="shared" si="6"/>
        <v>561</v>
      </c>
      <c r="S40" s="88">
        <f t="shared" si="6"/>
        <v>284</v>
      </c>
      <c r="T40" s="88">
        <f t="shared" si="6"/>
        <v>345</v>
      </c>
      <c r="U40" s="88">
        <f t="shared" si="6"/>
        <v>271</v>
      </c>
      <c r="V40" s="88">
        <f t="shared" si="6"/>
        <v>306</v>
      </c>
      <c r="W40" s="88">
        <f t="shared" si="6"/>
        <v>292</v>
      </c>
      <c r="X40" s="88">
        <f t="shared" si="6"/>
        <v>355</v>
      </c>
      <c r="Y40" s="88">
        <f t="shared" si="6"/>
        <v>327</v>
      </c>
      <c r="Z40" s="89" t="str">
        <f t="shared" si="6"/>
        <v/>
      </c>
      <c r="AA40" s="90">
        <f t="shared" si="5"/>
        <v>8903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135</v>
      </c>
      <c r="C48" s="99">
        <v>124</v>
      </c>
      <c r="D48" s="99">
        <v>113</v>
      </c>
      <c r="E48" s="99">
        <v>105</v>
      </c>
      <c r="F48" s="99">
        <v>104</v>
      </c>
      <c r="G48" s="99">
        <v>111</v>
      </c>
      <c r="H48" s="99">
        <v>147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149</v>
      </c>
      <c r="Z48" s="100"/>
      <c r="AA48" s="79">
        <f t="shared" si="7"/>
        <v>3388</v>
      </c>
    </row>
    <row r="49" spans="1:27" ht="30" customHeight="1" thickBot="1" x14ac:dyDescent="0.25">
      <c r="A49" s="86" t="s">
        <v>49</v>
      </c>
      <c r="B49" s="87">
        <f>IF(LEN(B$2)&gt;0,SUM(B43:B48),"")</f>
        <v>135</v>
      </c>
      <c r="C49" s="88">
        <f t="shared" ref="C49:Z49" si="8">IF(LEN(C$2)&gt;0,SUM(C43:C48),"")</f>
        <v>124</v>
      </c>
      <c r="D49" s="88">
        <f t="shared" si="8"/>
        <v>113</v>
      </c>
      <c r="E49" s="88">
        <f t="shared" si="8"/>
        <v>105</v>
      </c>
      <c r="F49" s="88">
        <f t="shared" si="8"/>
        <v>104</v>
      </c>
      <c r="G49" s="88">
        <f t="shared" si="8"/>
        <v>111</v>
      </c>
      <c r="H49" s="88">
        <f t="shared" si="8"/>
        <v>147</v>
      </c>
      <c r="I49" s="88">
        <f t="shared" si="8"/>
        <v>150</v>
      </c>
      <c r="J49" s="88">
        <f t="shared" si="8"/>
        <v>150</v>
      </c>
      <c r="K49" s="88">
        <f t="shared" si="8"/>
        <v>150</v>
      </c>
      <c r="L49" s="88">
        <f t="shared" si="8"/>
        <v>150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149</v>
      </c>
      <c r="Z49" s="89" t="str">
        <f t="shared" si="8"/>
        <v/>
      </c>
      <c r="AA49" s="90">
        <f t="shared" si="7"/>
        <v>3388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6419.0140000000001</v>
      </c>
      <c r="C52" s="88">
        <f t="shared" ref="C52:Z52" si="10">IF(LEN(C$2)&gt;0,SUM(C10:C15)+C26+C40,"")</f>
        <v>6125.9560000000001</v>
      </c>
      <c r="D52" s="88">
        <f t="shared" si="10"/>
        <v>5922.1319999999996</v>
      </c>
      <c r="E52" s="88">
        <f t="shared" si="10"/>
        <v>5733.8990000000003</v>
      </c>
      <c r="F52" s="88">
        <f t="shared" si="10"/>
        <v>5674.884</v>
      </c>
      <c r="G52" s="88">
        <f t="shared" si="10"/>
        <v>5594.4870000000001</v>
      </c>
      <c r="H52" s="88">
        <f t="shared" si="10"/>
        <v>5686.9030000000002</v>
      </c>
      <c r="I52" s="88">
        <f t="shared" si="10"/>
        <v>6310.5430000000006</v>
      </c>
      <c r="J52" s="88">
        <f t="shared" si="10"/>
        <v>6912.0439999999999</v>
      </c>
      <c r="K52" s="88">
        <f t="shared" si="10"/>
        <v>7330.6279999999997</v>
      </c>
      <c r="L52" s="88">
        <f t="shared" si="10"/>
        <v>7573.0970000000016</v>
      </c>
      <c r="M52" s="88">
        <f t="shared" si="10"/>
        <v>7832.8230000000003</v>
      </c>
      <c r="N52" s="88">
        <f t="shared" si="10"/>
        <v>7937.7020000000011</v>
      </c>
      <c r="O52" s="88">
        <f t="shared" si="10"/>
        <v>7831.6370000000006</v>
      </c>
      <c r="P52" s="88">
        <f t="shared" si="10"/>
        <v>7719.4030000000012</v>
      </c>
      <c r="Q52" s="88">
        <f t="shared" si="10"/>
        <v>7589.3480000000018</v>
      </c>
      <c r="R52" s="88">
        <f t="shared" si="10"/>
        <v>7772.0740000000014</v>
      </c>
      <c r="S52" s="88">
        <f t="shared" si="10"/>
        <v>7541.6469999999999</v>
      </c>
      <c r="T52" s="88">
        <f t="shared" si="10"/>
        <v>7571.777000000001</v>
      </c>
      <c r="U52" s="88">
        <f t="shared" si="10"/>
        <v>7546.1640000000007</v>
      </c>
      <c r="V52" s="88">
        <f t="shared" si="10"/>
        <v>7586.0959999999995</v>
      </c>
      <c r="W52" s="88">
        <f t="shared" si="10"/>
        <v>7415.4060000000009</v>
      </c>
      <c r="X52" s="88">
        <f t="shared" si="10"/>
        <v>7180.1419999999998</v>
      </c>
      <c r="Y52" s="88">
        <f t="shared" si="10"/>
        <v>6745.4810000000007</v>
      </c>
      <c r="Z52" s="89" t="str">
        <f t="shared" si="10"/>
        <v/>
      </c>
      <c r="AA52" s="104">
        <f>SUM(B52:Z52)</f>
        <v>167553.28699999998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-161.9</v>
      </c>
      <c r="C4" s="18">
        <v>-1163.0999999999999</v>
      </c>
      <c r="D4" s="18">
        <v>-1198</v>
      </c>
      <c r="E4" s="18">
        <v>-1214</v>
      </c>
      <c r="F4" s="18">
        <v>-1229</v>
      </c>
      <c r="G4" s="18">
        <v>-1200</v>
      </c>
      <c r="H4" s="18">
        <v>-1214</v>
      </c>
      <c r="I4" s="18">
        <v>-965.3</v>
      </c>
      <c r="J4" s="18">
        <v>-502.8</v>
      </c>
      <c r="K4" s="18">
        <v>-1101.8</v>
      </c>
      <c r="L4" s="18">
        <v>-1163</v>
      </c>
      <c r="M4" s="18">
        <v>-1128</v>
      </c>
      <c r="N4" s="18">
        <v>-1069</v>
      </c>
      <c r="O4" s="18">
        <v>-1110</v>
      </c>
      <c r="P4" s="18">
        <v>-935</v>
      </c>
      <c r="Q4" s="18">
        <v>-536.4</v>
      </c>
      <c r="R4" s="18">
        <v>-819.9</v>
      </c>
      <c r="S4" s="18">
        <v>-1083.5999999999999</v>
      </c>
      <c r="T4" s="18">
        <v>-286.89999999999998</v>
      </c>
      <c r="U4" s="18">
        <v>-87.9</v>
      </c>
      <c r="V4" s="18">
        <v>-115.5</v>
      </c>
      <c r="W4" s="18">
        <v>-87</v>
      </c>
      <c r="X4" s="18">
        <v>-704</v>
      </c>
      <c r="Y4" s="18">
        <v>-1114</v>
      </c>
      <c r="Z4" s="19"/>
      <c r="AA4" s="111">
        <f>SUM(B4:Z4)</f>
        <v>-20190.099999999999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95.14</v>
      </c>
      <c r="C7" s="117">
        <v>78.06</v>
      </c>
      <c r="D7" s="117">
        <v>79.38</v>
      </c>
      <c r="E7" s="117">
        <v>81.7</v>
      </c>
      <c r="F7" s="117">
        <v>85.86</v>
      </c>
      <c r="G7" s="117">
        <v>86.25</v>
      </c>
      <c r="H7" s="117">
        <v>80.72</v>
      </c>
      <c r="I7" s="117">
        <v>26.23</v>
      </c>
      <c r="J7" s="117">
        <v>6.16</v>
      </c>
      <c r="K7" s="117">
        <v>0</v>
      </c>
      <c r="L7" s="117">
        <v>0</v>
      </c>
      <c r="M7" s="117">
        <v>0</v>
      </c>
      <c r="N7" s="117">
        <v>0</v>
      </c>
      <c r="O7" s="117">
        <v>0</v>
      </c>
      <c r="P7" s="117">
        <v>0</v>
      </c>
      <c r="Q7" s="117">
        <v>0</v>
      </c>
      <c r="R7" s="117">
        <v>5</v>
      </c>
      <c r="S7" s="117">
        <v>84</v>
      </c>
      <c r="T7" s="117">
        <v>123.08</v>
      </c>
      <c r="U7" s="117">
        <v>115.44</v>
      </c>
      <c r="V7" s="117">
        <v>157.4</v>
      </c>
      <c r="W7" s="117">
        <v>130.1</v>
      </c>
      <c r="X7" s="117">
        <v>114.94</v>
      </c>
      <c r="Y7" s="117">
        <v>91.46</v>
      </c>
      <c r="Z7" s="118"/>
      <c r="AA7" s="119">
        <f>IF(SUM(B7:Z7)&lt;&gt;0,AVERAGEIF(B7:Z7,"&lt;&gt;"""),"")</f>
        <v>60.038333333333334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161.9</v>
      </c>
      <c r="C13" s="129">
        <v>1163.0999999999999</v>
      </c>
      <c r="D13" s="129">
        <v>1198</v>
      </c>
      <c r="E13" s="129">
        <v>1214</v>
      </c>
      <c r="F13" s="129">
        <v>1229</v>
      </c>
      <c r="G13" s="129">
        <v>1200</v>
      </c>
      <c r="H13" s="129">
        <v>1214</v>
      </c>
      <c r="I13" s="129">
        <v>965.3</v>
      </c>
      <c r="J13" s="129">
        <v>502.8</v>
      </c>
      <c r="K13" s="129">
        <v>1101.8</v>
      </c>
      <c r="L13" s="129">
        <v>1163</v>
      </c>
      <c r="M13" s="129">
        <v>1128</v>
      </c>
      <c r="N13" s="129">
        <v>1069</v>
      </c>
      <c r="O13" s="129">
        <v>1110</v>
      </c>
      <c r="P13" s="129">
        <v>935</v>
      </c>
      <c r="Q13" s="129">
        <v>536.4</v>
      </c>
      <c r="R13" s="129">
        <v>819.9</v>
      </c>
      <c r="S13" s="129">
        <v>1083.5999999999999</v>
      </c>
      <c r="T13" s="129">
        <v>286.89999999999998</v>
      </c>
      <c r="U13" s="129">
        <v>87.9</v>
      </c>
      <c r="V13" s="129">
        <v>115.5</v>
      </c>
      <c r="W13" s="129">
        <v>87</v>
      </c>
      <c r="X13" s="129">
        <v>704</v>
      </c>
      <c r="Y13" s="130">
        <v>1114</v>
      </c>
      <c r="Z13" s="131"/>
      <c r="AA13" s="132">
        <f t="shared" si="0"/>
        <v>20190.099999999999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161.9</v>
      </c>
      <c r="C16" s="135">
        <f t="shared" si="1"/>
        <v>1163.0999999999999</v>
      </c>
      <c r="D16" s="135">
        <f t="shared" si="1"/>
        <v>1198</v>
      </c>
      <c r="E16" s="135">
        <f t="shared" si="1"/>
        <v>1214</v>
      </c>
      <c r="F16" s="135">
        <f t="shared" si="1"/>
        <v>1229</v>
      </c>
      <c r="G16" s="135">
        <f t="shared" si="1"/>
        <v>1200</v>
      </c>
      <c r="H16" s="135">
        <f t="shared" si="1"/>
        <v>1214</v>
      </c>
      <c r="I16" s="135">
        <f t="shared" si="1"/>
        <v>965.3</v>
      </c>
      <c r="J16" s="135">
        <f t="shared" si="1"/>
        <v>502.8</v>
      </c>
      <c r="K16" s="135">
        <f t="shared" si="1"/>
        <v>1101.8</v>
      </c>
      <c r="L16" s="135">
        <f t="shared" si="1"/>
        <v>1163</v>
      </c>
      <c r="M16" s="135">
        <f t="shared" si="1"/>
        <v>1128</v>
      </c>
      <c r="N16" s="135">
        <f t="shared" si="1"/>
        <v>1069</v>
      </c>
      <c r="O16" s="135">
        <f t="shared" si="1"/>
        <v>1110</v>
      </c>
      <c r="P16" s="135">
        <f t="shared" si="1"/>
        <v>935</v>
      </c>
      <c r="Q16" s="135">
        <f t="shared" si="1"/>
        <v>536.4</v>
      </c>
      <c r="R16" s="135">
        <f t="shared" si="1"/>
        <v>819.9</v>
      </c>
      <c r="S16" s="135">
        <f t="shared" si="1"/>
        <v>1083.5999999999999</v>
      </c>
      <c r="T16" s="135">
        <f t="shared" si="1"/>
        <v>286.89999999999998</v>
      </c>
      <c r="U16" s="135">
        <f t="shared" si="1"/>
        <v>87.9</v>
      </c>
      <c r="V16" s="135">
        <f t="shared" si="1"/>
        <v>115.5</v>
      </c>
      <c r="W16" s="135">
        <f t="shared" si="1"/>
        <v>87</v>
      </c>
      <c r="X16" s="135">
        <f t="shared" si="1"/>
        <v>704</v>
      </c>
      <c r="Y16" s="135">
        <f t="shared" si="1"/>
        <v>1114</v>
      </c>
      <c r="Z16" s="136" t="str">
        <f t="shared" si="1"/>
        <v/>
      </c>
      <c r="AA16" s="90">
        <f t="shared" si="0"/>
        <v>20190.099999999999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2025-08-02T11:07:55Z</dcterms:created>
  <dcterms:modified xsi:type="dcterms:W3CDTF">2025-08-02T11:07:57Z</dcterms:modified>
</cp:coreProperties>
</file>