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<sst xmlns="http://schemas.openxmlformats.org/spreadsheetml/2006/main" count="119" uniqueCount="54">
  <si>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22/06/2025 23:24:41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</si>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</sst>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D84-4D30-8475-AC77B3A0151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D84-4D30-8475-AC77B3A0151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2">
                  <c:v>3.1E-2</c:v>
                </c:pt>
                <c:pt idx="7">
                  <c:v>11.676</c:v>
                </c:pt>
                <c:pt idx="8">
                  <c:v>25</c:v>
                </c:pt>
                <c:pt idx="9">
                  <c:v>10</c:v>
                </c:pt>
                <c:pt idx="10">
                  <c:v>25</c:v>
                </c:pt>
                <c:pt idx="11">
                  <c:v>10.000999999999999</c:v>
                </c:pt>
                <c:pt idx="12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84-4D30-8475-AC77B3A0151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4.2450000000000001</c:v>
                </c:pt>
                <c:pt idx="1">
                  <c:v>17.997</c:v>
                </c:pt>
                <c:pt idx="2">
                  <c:v>33.089999999999996</c:v>
                </c:pt>
                <c:pt idx="3">
                  <c:v>7.3490000000000002</c:v>
                </c:pt>
                <c:pt idx="5">
                  <c:v>14.082000000000001</c:v>
                </c:pt>
                <c:pt idx="7">
                  <c:v>10</c:v>
                </c:pt>
                <c:pt idx="8">
                  <c:v>10.332000000000001</c:v>
                </c:pt>
                <c:pt idx="9">
                  <c:v>78.664000000000001</c:v>
                </c:pt>
                <c:pt idx="10">
                  <c:v>59.308</c:v>
                </c:pt>
                <c:pt idx="11">
                  <c:v>142.5</c:v>
                </c:pt>
                <c:pt idx="12">
                  <c:v>103.3</c:v>
                </c:pt>
                <c:pt idx="13">
                  <c:v>155</c:v>
                </c:pt>
                <c:pt idx="14">
                  <c:v>155</c:v>
                </c:pt>
                <c:pt idx="15">
                  <c:v>1.1299999999999999</c:v>
                </c:pt>
                <c:pt idx="18">
                  <c:v>15.887</c:v>
                </c:pt>
                <c:pt idx="19">
                  <c:v>34.142000000000003</c:v>
                </c:pt>
                <c:pt idx="20">
                  <c:v>18.571000000000002</c:v>
                </c:pt>
                <c:pt idx="21">
                  <c:v>10.83</c:v>
                </c:pt>
                <c:pt idx="22">
                  <c:v>11.11</c:v>
                </c:pt>
                <c:pt idx="23">
                  <c:v>9.08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D84-4D30-8475-AC77B3A0151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D84-4D30-8475-AC77B3A0151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D84-4D30-8475-AC77B3A0151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D84-4D30-8475-AC77B3A0151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D84-4D30-8475-AC77B3A0151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D84-4D30-8475-AC77B3A0151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109.092</c:v>
                </c:pt>
                <c:pt idx="1">
                  <c:v>51.506</c:v>
                </c:pt>
                <c:pt idx="4">
                  <c:v>24</c:v>
                </c:pt>
                <c:pt idx="5">
                  <c:v>34.509</c:v>
                </c:pt>
                <c:pt idx="6">
                  <c:v>41.224999999999994</c:v>
                </c:pt>
                <c:pt idx="7">
                  <c:v>70</c:v>
                </c:pt>
                <c:pt idx="18">
                  <c:v>88.373000000000005</c:v>
                </c:pt>
                <c:pt idx="19">
                  <c:v>93</c:v>
                </c:pt>
                <c:pt idx="20">
                  <c:v>90.539999999999992</c:v>
                </c:pt>
                <c:pt idx="21">
                  <c:v>64.352000000000004</c:v>
                </c:pt>
                <c:pt idx="22">
                  <c:v>81.833000000000013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D84-4D30-8475-AC77B3A0151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25.5</c:v>
                </c:pt>
                <c:pt idx="4">
                  <c:v>21.7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97.2</c:v>
                </c:pt>
                <c:pt idx="16">
                  <c:v>181.3</c:v>
                </c:pt>
                <c:pt idx="17">
                  <c:v>184.7</c:v>
                </c:pt>
                <c:pt idx="18">
                  <c:v>0</c:v>
                </c:pt>
                <c:pt idx="19">
                  <c:v>95.5</c:v>
                </c:pt>
                <c:pt idx="20">
                  <c:v>0</c:v>
                </c:pt>
                <c:pt idx="21">
                  <c:v>13.6</c:v>
                </c:pt>
                <c:pt idx="22">
                  <c:v>0</c:v>
                </c:pt>
                <c:pt idx="23">
                  <c:v>64.900000000000006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D84-4D30-8475-AC77B3A0151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12.632999999999999</c:v>
                </c:pt>
                <c:pt idx="1">
                  <c:v>10.744</c:v>
                </c:pt>
                <c:pt idx="2">
                  <c:v>7.5889999999999995</c:v>
                </c:pt>
                <c:pt idx="3">
                  <c:v>2.8319999999999999</c:v>
                </c:pt>
                <c:pt idx="4">
                  <c:v>2.9969999999999999</c:v>
                </c:pt>
                <c:pt idx="5">
                  <c:v>4.6310000000000002</c:v>
                </c:pt>
                <c:pt idx="6">
                  <c:v>6.1119999999999992</c:v>
                </c:pt>
                <c:pt idx="7">
                  <c:v>6.18</c:v>
                </c:pt>
                <c:pt idx="8">
                  <c:v>6.3030000000000008</c:v>
                </c:pt>
                <c:pt idx="9">
                  <c:v>4.9020000000000001</c:v>
                </c:pt>
                <c:pt idx="10">
                  <c:v>30.567</c:v>
                </c:pt>
                <c:pt idx="11">
                  <c:v>1.8439999999999999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1.1360000000000001</c:v>
                </c:pt>
                <c:pt idx="17">
                  <c:v>1.208</c:v>
                </c:pt>
                <c:pt idx="18">
                  <c:v>1.3380000000000001</c:v>
                </c:pt>
                <c:pt idx="19">
                  <c:v>6.0090000000000003</c:v>
                </c:pt>
                <c:pt idx="20">
                  <c:v>1.718</c:v>
                </c:pt>
                <c:pt idx="21">
                  <c:v>1.958</c:v>
                </c:pt>
                <c:pt idx="22">
                  <c:v>1.738</c:v>
                </c:pt>
                <c:pt idx="23">
                  <c:v>1.653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D84-4D30-8475-AC77B3A0151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D84-4D30-8475-AC77B3A0151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D84-4D30-8475-AC77B3A015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84.31</c:v>
                </c:pt>
                <c:pt idx="1">
                  <c:v>82.47</c:v>
                </c:pt>
                <c:pt idx="2">
                  <c:v>75.930000000000007</c:v>
                </c:pt>
                <c:pt idx="3">
                  <c:v>74.06</c:v>
                </c:pt>
                <c:pt idx="4">
                  <c:v>83.1</c:v>
                </c:pt>
                <c:pt idx="5">
                  <c:v>110.72</c:v>
                </c:pt>
                <c:pt idx="6">
                  <c:v>102.25</c:v>
                </c:pt>
                <c:pt idx="7">
                  <c:v>86.08</c:v>
                </c:pt>
                <c:pt idx="8">
                  <c:v>57.5</c:v>
                </c:pt>
                <c:pt idx="9">
                  <c:v>33.700000000000003</c:v>
                </c:pt>
                <c:pt idx="10">
                  <c:v>20</c:v>
                </c:pt>
                <c:pt idx="11">
                  <c:v>16.88</c:v>
                </c:pt>
                <c:pt idx="12">
                  <c:v>20.010000000000002</c:v>
                </c:pt>
                <c:pt idx="13">
                  <c:v>20</c:v>
                </c:pt>
                <c:pt idx="14">
                  <c:v>15.76</c:v>
                </c:pt>
                <c:pt idx="15">
                  <c:v>46.09</c:v>
                </c:pt>
                <c:pt idx="16">
                  <c:v>79.67</c:v>
                </c:pt>
                <c:pt idx="17">
                  <c:v>122.8</c:v>
                </c:pt>
                <c:pt idx="18">
                  <c:v>152.72999999999999</c:v>
                </c:pt>
                <c:pt idx="19">
                  <c:v>169.41</c:v>
                </c:pt>
                <c:pt idx="20">
                  <c:v>157.97999999999999</c:v>
                </c:pt>
                <c:pt idx="21">
                  <c:v>144.91999999999999</c:v>
                </c:pt>
                <c:pt idx="22">
                  <c:v>124.24</c:v>
                </c:pt>
                <c:pt idx="23">
                  <c:v>124.71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D84-4D30-8475-AC77B3A015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ADA-4ACE-ABBD-6989DF01605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ADA-4ACE-ABBD-6989DF01605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0.93700000000000006</c:v>
                </c:pt>
                <c:pt idx="1">
                  <c:v>0.47799999999999998</c:v>
                </c:pt>
                <c:pt idx="2">
                  <c:v>0.46099999999999997</c:v>
                </c:pt>
                <c:pt idx="3">
                  <c:v>0.497</c:v>
                </c:pt>
                <c:pt idx="4">
                  <c:v>0.66200000000000003</c:v>
                </c:pt>
                <c:pt idx="5">
                  <c:v>0.42199999999999999</c:v>
                </c:pt>
                <c:pt idx="6">
                  <c:v>0.61599999999999999</c:v>
                </c:pt>
                <c:pt idx="7">
                  <c:v>0.50800000000000001</c:v>
                </c:pt>
                <c:pt idx="8">
                  <c:v>0.38100000000000001</c:v>
                </c:pt>
                <c:pt idx="9">
                  <c:v>0.66999999999999993</c:v>
                </c:pt>
                <c:pt idx="10">
                  <c:v>0.38999999999999996</c:v>
                </c:pt>
                <c:pt idx="11">
                  <c:v>0.46899999999999997</c:v>
                </c:pt>
                <c:pt idx="12">
                  <c:v>20.893999999999998</c:v>
                </c:pt>
                <c:pt idx="13">
                  <c:v>21.934000000000001</c:v>
                </c:pt>
                <c:pt idx="14">
                  <c:v>30.41</c:v>
                </c:pt>
                <c:pt idx="15">
                  <c:v>0.42299999999999999</c:v>
                </c:pt>
                <c:pt idx="16">
                  <c:v>44.460999999999999</c:v>
                </c:pt>
                <c:pt idx="17">
                  <c:v>10.437000000000001</c:v>
                </c:pt>
                <c:pt idx="18">
                  <c:v>0.44</c:v>
                </c:pt>
                <c:pt idx="19">
                  <c:v>0.44900000000000001</c:v>
                </c:pt>
                <c:pt idx="20">
                  <c:v>1.387</c:v>
                </c:pt>
                <c:pt idx="21">
                  <c:v>1.3380000000000001</c:v>
                </c:pt>
                <c:pt idx="22">
                  <c:v>0.48899999999999999</c:v>
                </c:pt>
                <c:pt idx="23">
                  <c:v>2.0910000000000002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DA-4ACE-ABBD-6989DF01605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3.3879999999999999</c:v>
                </c:pt>
                <c:pt idx="1">
                  <c:v>5.1710000000000003</c:v>
                </c:pt>
                <c:pt idx="2">
                  <c:v>0.25</c:v>
                </c:pt>
                <c:pt idx="3">
                  <c:v>8.3420000000000005</c:v>
                </c:pt>
                <c:pt idx="4">
                  <c:v>5.0590000000000002</c:v>
                </c:pt>
                <c:pt idx="5">
                  <c:v>7.0000000000000001E-3</c:v>
                </c:pt>
                <c:pt idx="6">
                  <c:v>1.9159999999999997</c:v>
                </c:pt>
                <c:pt idx="7">
                  <c:v>5.3380000000000001</c:v>
                </c:pt>
                <c:pt idx="8">
                  <c:v>0.33100000000000002</c:v>
                </c:pt>
                <c:pt idx="9">
                  <c:v>1.6E-2</c:v>
                </c:pt>
                <c:pt idx="10">
                  <c:v>1.6E-2</c:v>
                </c:pt>
                <c:pt idx="11">
                  <c:v>1.6E-2</c:v>
                </c:pt>
                <c:pt idx="12">
                  <c:v>1.6E-2</c:v>
                </c:pt>
                <c:pt idx="13">
                  <c:v>1.6E-2</c:v>
                </c:pt>
                <c:pt idx="14">
                  <c:v>1.6E-2</c:v>
                </c:pt>
                <c:pt idx="15">
                  <c:v>1.6E-2</c:v>
                </c:pt>
                <c:pt idx="16">
                  <c:v>6.3159999999999998</c:v>
                </c:pt>
                <c:pt idx="17">
                  <c:v>1.6E-2</c:v>
                </c:pt>
                <c:pt idx="18">
                  <c:v>1.6E-2</c:v>
                </c:pt>
                <c:pt idx="19">
                  <c:v>1.6E-2</c:v>
                </c:pt>
                <c:pt idx="20">
                  <c:v>1.3699999999999999</c:v>
                </c:pt>
                <c:pt idx="21">
                  <c:v>1.6199999999999999</c:v>
                </c:pt>
                <c:pt idx="22">
                  <c:v>1.0999999999999999E-2</c:v>
                </c:pt>
                <c:pt idx="23">
                  <c:v>2.4609999999999999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DA-4ACE-ABBD-6989DF01605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ADA-4ACE-ABBD-6989DF01605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ADA-4ACE-ABBD-6989DF01605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ADA-4ACE-ABBD-6989DF01605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ADA-4ACE-ABBD-6989DF01605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ADA-4ACE-ABBD-6989DF01605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46</c:v>
                </c:pt>
                <c:pt idx="3">
                  <c:v>17.236999999999998</c:v>
                </c:pt>
                <c:pt idx="4">
                  <c:v>30.885000000000002</c:v>
                </c:pt>
                <c:pt idx="7">
                  <c:v>2.294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ADA-4ACE-ABBD-6989DF01605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73.900000000000006</c:v>
                </c:pt>
                <c:pt idx="1">
                  <c:v>63.1</c:v>
                </c:pt>
                <c:pt idx="2">
                  <c:v>32.799999999999997</c:v>
                </c:pt>
                <c:pt idx="3">
                  <c:v>0</c:v>
                </c:pt>
                <c:pt idx="4">
                  <c:v>0</c:v>
                </c:pt>
                <c:pt idx="5">
                  <c:v>42.1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42.6</c:v>
                </c:pt>
                <c:pt idx="10">
                  <c:v>64.400000000000006</c:v>
                </c:pt>
                <c:pt idx="11">
                  <c:v>97.7</c:v>
                </c:pt>
                <c:pt idx="12">
                  <c:v>31.6</c:v>
                </c:pt>
                <c:pt idx="13">
                  <c:v>60.7</c:v>
                </c:pt>
                <c:pt idx="14">
                  <c:v>46.1</c:v>
                </c:pt>
                <c:pt idx="15">
                  <c:v>0</c:v>
                </c:pt>
                <c:pt idx="16">
                  <c:v>0</c:v>
                </c:pt>
                <c:pt idx="17">
                  <c:v>120.9</c:v>
                </c:pt>
                <c:pt idx="18">
                  <c:v>101.1</c:v>
                </c:pt>
                <c:pt idx="19">
                  <c:v>228.2</c:v>
                </c:pt>
                <c:pt idx="20">
                  <c:v>93.399999999999991</c:v>
                </c:pt>
                <c:pt idx="21">
                  <c:v>72.5</c:v>
                </c:pt>
                <c:pt idx="22">
                  <c:v>73.800000000000011</c:v>
                </c:pt>
                <c:pt idx="23">
                  <c:v>44.2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ADA-4ACE-ABBD-6989DF01605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1.702</c:v>
                </c:pt>
                <c:pt idx="1">
                  <c:v>11.5</c:v>
                </c:pt>
                <c:pt idx="2">
                  <c:v>7.2</c:v>
                </c:pt>
                <c:pt idx="3">
                  <c:v>9.629999999999999</c:v>
                </c:pt>
                <c:pt idx="4">
                  <c:v>12.09</c:v>
                </c:pt>
                <c:pt idx="5">
                  <c:v>10.7</c:v>
                </c:pt>
                <c:pt idx="6">
                  <c:v>44.805000000000007</c:v>
                </c:pt>
                <c:pt idx="7">
                  <c:v>89.716000000000008</c:v>
                </c:pt>
                <c:pt idx="8">
                  <c:v>40.923000000000002</c:v>
                </c:pt>
                <c:pt idx="9">
                  <c:v>50.246000000000002</c:v>
                </c:pt>
                <c:pt idx="10">
                  <c:v>50.101999999999997</c:v>
                </c:pt>
                <c:pt idx="11">
                  <c:v>56.116999999999997</c:v>
                </c:pt>
                <c:pt idx="12">
                  <c:v>62.786999999999999</c:v>
                </c:pt>
                <c:pt idx="13">
                  <c:v>74.352000000000004</c:v>
                </c:pt>
                <c:pt idx="14">
                  <c:v>80.513999999999996</c:v>
                </c:pt>
                <c:pt idx="15">
                  <c:v>99.884</c:v>
                </c:pt>
                <c:pt idx="16">
                  <c:v>131.614</c:v>
                </c:pt>
                <c:pt idx="17">
                  <c:v>54.546999999999997</c:v>
                </c:pt>
                <c:pt idx="18">
                  <c:v>4.085</c:v>
                </c:pt>
                <c:pt idx="20">
                  <c:v>14.681000000000001</c:v>
                </c:pt>
                <c:pt idx="21">
                  <c:v>15.266999999999999</c:v>
                </c:pt>
                <c:pt idx="22">
                  <c:v>20.376999999999995</c:v>
                </c:pt>
                <c:pt idx="23">
                  <c:v>26.798999999999999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ADA-4ACE-ABBD-6989DF01605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ADA-4ACE-ABBD-6989DF01605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ADA-4ACE-ABBD-6989DF0160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84.31</c:v>
                </c:pt>
                <c:pt idx="1">
                  <c:v>82.47</c:v>
                </c:pt>
                <c:pt idx="2">
                  <c:v>75.930000000000007</c:v>
                </c:pt>
                <c:pt idx="3">
                  <c:v>74.06</c:v>
                </c:pt>
                <c:pt idx="4">
                  <c:v>83.1</c:v>
                </c:pt>
                <c:pt idx="5">
                  <c:v>110.72</c:v>
                </c:pt>
                <c:pt idx="6">
                  <c:v>102.25</c:v>
                </c:pt>
                <c:pt idx="7">
                  <c:v>86.08</c:v>
                </c:pt>
                <c:pt idx="8">
                  <c:v>57.5</c:v>
                </c:pt>
                <c:pt idx="9">
                  <c:v>33.700000000000003</c:v>
                </c:pt>
                <c:pt idx="10">
                  <c:v>20</c:v>
                </c:pt>
                <c:pt idx="11">
                  <c:v>16.88</c:v>
                </c:pt>
                <c:pt idx="12">
                  <c:v>20.010000000000002</c:v>
                </c:pt>
                <c:pt idx="13">
                  <c:v>20</c:v>
                </c:pt>
                <c:pt idx="14">
                  <c:v>15.76</c:v>
                </c:pt>
                <c:pt idx="15">
                  <c:v>46.09</c:v>
                </c:pt>
                <c:pt idx="16">
                  <c:v>79.67</c:v>
                </c:pt>
                <c:pt idx="17">
                  <c:v>122.8</c:v>
                </c:pt>
                <c:pt idx="18">
                  <c:v>152.72999999999999</c:v>
                </c:pt>
                <c:pt idx="19">
                  <c:v>169.41</c:v>
                </c:pt>
                <c:pt idx="20">
                  <c:v>157.97999999999999</c:v>
                </c:pt>
                <c:pt idx="21">
                  <c:v>144.91999999999999</c:v>
                </c:pt>
                <c:pt idx="22">
                  <c:v>124.24</c:v>
                </c:pt>
                <c:pt idx="23">
                  <c:v>124.71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ADA-4ACE-ABBD-6989DF0160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125.97</v>
      </c>
      <c r="C4" s="18">
        <v>80.247</v>
      </c>
      <c r="D4" s="18">
        <v>40.709999999999994</v>
      </c>
      <c r="E4" s="18">
        <v>35.680999999999997</v>
      </c>
      <c r="F4" s="18">
        <v>48.697000000000003</v>
      </c>
      <c r="G4" s="18">
        <v>53.222000000000001</v>
      </c>
      <c r="H4" s="18">
        <v>47.336999999999989</v>
      </c>
      <c r="I4" s="18">
        <v>97.856000000000009</v>
      </c>
      <c r="J4" s="18">
        <v>41.635000000000005</v>
      </c>
      <c r="K4" s="18">
        <v>93.566000000000003</v>
      </c>
      <c r="L4" s="18">
        <v>114.875</v>
      </c>
      <c r="M4" s="18">
        <v>154.345</v>
      </c>
      <c r="N4" s="18">
        <v>115.3</v>
      </c>
      <c r="O4" s="18">
        <v>157</v>
      </c>
      <c r="P4" s="18">
        <v>157</v>
      </c>
      <c r="Q4" s="18">
        <v>100.33</v>
      </c>
      <c r="R4" s="18">
        <v>182.43600000000001</v>
      </c>
      <c r="S4" s="18">
        <v>185.90799999999999</v>
      </c>
      <c r="T4" s="18">
        <v>105.598</v>
      </c>
      <c r="U4" s="18">
        <v>228.65100000000001</v>
      </c>
      <c r="V4" s="18">
        <v>110.82900000000001</v>
      </c>
      <c r="W4" s="18">
        <v>90.74</v>
      </c>
      <c r="X4" s="18">
        <v>94.681000000000012</v>
      </c>
      <c r="Y4" s="18">
        <v>75.63300000000001</v>
      </c>
      <c r="Z4" s="19"/>
      <c r="AA4" s="20">
        <f>SUM(B4:Z4)</f>
        <v>2538.2469999999994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84.31</v>
      </c>
      <c r="C7" s="28">
        <v>82.47</v>
      </c>
      <c r="D7" s="28">
        <v>75.930000000000007</v>
      </c>
      <c r="E7" s="28">
        <v>74.06</v>
      </c>
      <c r="F7" s="28">
        <v>83.1</v>
      </c>
      <c r="G7" s="28">
        <v>110.72</v>
      </c>
      <c r="H7" s="28">
        <v>102.25</v>
      </c>
      <c r="I7" s="28">
        <v>86.08</v>
      </c>
      <c r="J7" s="28">
        <v>57.5</v>
      </c>
      <c r="K7" s="28">
        <v>33.700000000000003</v>
      </c>
      <c r="L7" s="28">
        <v>20</v>
      </c>
      <c r="M7" s="28">
        <v>16.88</v>
      </c>
      <c r="N7" s="28">
        <v>20.010000000000002</v>
      </c>
      <c r="O7" s="28">
        <v>20</v>
      </c>
      <c r="P7" s="28">
        <v>15.76</v>
      </c>
      <c r="Q7" s="28">
        <v>46.09</v>
      </c>
      <c r="R7" s="28">
        <v>79.67</v>
      </c>
      <c r="S7" s="28">
        <v>122.8</v>
      </c>
      <c r="T7" s="28">
        <v>152.72999999999999</v>
      </c>
      <c r="U7" s="28">
        <v>169.41</v>
      </c>
      <c r="V7" s="28">
        <v>157.97999999999999</v>
      </c>
      <c r="W7" s="28">
        <v>144.91999999999999</v>
      </c>
      <c r="X7" s="28">
        <v>124.24</v>
      </c>
      <c r="Y7" s="28">
        <v>124.71</v>
      </c>
      <c r="Z7" s="29"/>
      <c r="AA7" s="30">
        <f>IF(SUM(B7:Z7)&lt;&gt;0,AVERAGEIF(B7:Z7,"&lt;&gt;"""),"")</f>
        <v>83.555000000000021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109.092</v>
      </c>
      <c r="C12" s="52">
        <v>51.506</v>
      </c>
      <c r="D12" s="52"/>
      <c r="E12" s="52"/>
      <c r="F12" s="52">
        <v>24</v>
      </c>
      <c r="G12" s="52">
        <v>34.509</v>
      </c>
      <c r="H12" s="52">
        <v>41.224999999999994</v>
      </c>
      <c r="I12" s="52">
        <v>70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88.373000000000005</v>
      </c>
      <c r="U12" s="52">
        <v>93</v>
      </c>
      <c r="V12" s="52">
        <v>90.539999999999992</v>
      </c>
      <c r="W12" s="52">
        <v>64.352000000000004</v>
      </c>
      <c r="X12" s="52">
        <v>81.833000000000013</v>
      </c>
      <c r="Y12" s="52"/>
      <c r="Z12" s="53"/>
      <c r="AA12" s="54">
        <f t="shared" si="0"/>
        <v>748.43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12.632999999999999</v>
      </c>
      <c r="C14" s="57">
        <v>10.744</v>
      </c>
      <c r="D14" s="57">
        <v>7.5889999999999995</v>
      </c>
      <c r="E14" s="57">
        <v>2.8319999999999999</v>
      </c>
      <c r="F14" s="57">
        <v>2.9969999999999999</v>
      </c>
      <c r="G14" s="57">
        <v>4.6310000000000002</v>
      </c>
      <c r="H14" s="57">
        <v>6.1119999999999992</v>
      </c>
      <c r="I14" s="57">
        <v>6.18</v>
      </c>
      <c r="J14" s="57">
        <v>6.3030000000000008</v>
      </c>
      <c r="K14" s="57">
        <v>4.9020000000000001</v>
      </c>
      <c r="L14" s="57">
        <v>30.567</v>
      </c>
      <c r="M14" s="57">
        <v>1.8439999999999999</v>
      </c>
      <c r="N14" s="57">
        <v>2</v>
      </c>
      <c r="O14" s="57">
        <v>2</v>
      </c>
      <c r="P14" s="57">
        <v>2</v>
      </c>
      <c r="Q14" s="57">
        <v>2</v>
      </c>
      <c r="R14" s="57">
        <v>1.1360000000000001</v>
      </c>
      <c r="S14" s="57">
        <v>1.208</v>
      </c>
      <c r="T14" s="57">
        <v>1.3380000000000001</v>
      </c>
      <c r="U14" s="57">
        <v>6.0090000000000003</v>
      </c>
      <c r="V14" s="57">
        <v>1.718</v>
      </c>
      <c r="W14" s="57">
        <v>1.958</v>
      </c>
      <c r="X14" s="57">
        <v>1.738</v>
      </c>
      <c r="Y14" s="57">
        <v>1.653</v>
      </c>
      <c r="Z14" s="58"/>
      <c r="AA14" s="59">
        <f t="shared" si="0"/>
        <v>122.092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121.72499999999999</v>
      </c>
      <c r="C16" s="62">
        <f t="shared" si="1"/>
        <v>62.25</v>
      </c>
      <c r="D16" s="62">
        <f t="shared" si="1"/>
        <v>7.5889999999999995</v>
      </c>
      <c r="E16" s="62">
        <f t="shared" si="1"/>
        <v>2.8319999999999999</v>
      </c>
      <c r="F16" s="62">
        <f t="shared" si="1"/>
        <v>26.997</v>
      </c>
      <c r="G16" s="62">
        <f t="shared" si="1"/>
        <v>39.14</v>
      </c>
      <c r="H16" s="62">
        <f t="shared" si="1"/>
        <v>47.336999999999996</v>
      </c>
      <c r="I16" s="62">
        <f t="shared" si="1"/>
        <v>76.180000000000007</v>
      </c>
      <c r="J16" s="62">
        <f t="shared" si="1"/>
        <v>6.3030000000000008</v>
      </c>
      <c r="K16" s="62">
        <f t="shared" si="1"/>
        <v>4.9020000000000001</v>
      </c>
      <c r="L16" s="62">
        <f t="shared" si="1"/>
        <v>30.567</v>
      </c>
      <c r="M16" s="62">
        <f t="shared" si="1"/>
        <v>1.8439999999999999</v>
      </c>
      <c r="N16" s="62">
        <f t="shared" si="1"/>
        <v>2</v>
      </c>
      <c r="O16" s="62">
        <f t="shared" si="1"/>
        <v>2</v>
      </c>
      <c r="P16" s="62">
        <f t="shared" si="1"/>
        <v>2</v>
      </c>
      <c r="Q16" s="62">
        <f t="shared" si="1"/>
        <v>2</v>
      </c>
      <c r="R16" s="62">
        <f t="shared" si="1"/>
        <v>1.1360000000000001</v>
      </c>
      <c r="S16" s="62">
        <f t="shared" si="1"/>
        <v>1.208</v>
      </c>
      <c r="T16" s="62">
        <f t="shared" si="1"/>
        <v>89.710999999999999</v>
      </c>
      <c r="U16" s="62">
        <f t="shared" si="1"/>
        <v>99.009</v>
      </c>
      <c r="V16" s="62">
        <f t="shared" si="1"/>
        <v>92.257999999999996</v>
      </c>
      <c r="W16" s="62">
        <f t="shared" si="1"/>
        <v>66.31</v>
      </c>
      <c r="X16" s="62">
        <f t="shared" si="1"/>
        <v>83.571000000000012</v>
      </c>
      <c r="Y16" s="62">
        <f t="shared" si="1"/>
        <v>1.653</v>
      </c>
      <c r="Z16" s="63" t="str">
        <f t="shared" si="1"/>
        <v/>
      </c>
      <c r="AA16" s="64">
        <f>SUM(AA10:AA15)</f>
        <v>870.52199999999993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>
        <v>3.1E-2</v>
      </c>
      <c r="E20" s="77"/>
      <c r="F20" s="77"/>
      <c r="G20" s="77"/>
      <c r="H20" s="77"/>
      <c r="I20" s="77">
        <v>11.676</v>
      </c>
      <c r="J20" s="77">
        <v>25</v>
      </c>
      <c r="K20" s="77">
        <v>10</v>
      </c>
      <c r="L20" s="77">
        <v>25</v>
      </c>
      <c r="M20" s="77">
        <v>10.000999999999999</v>
      </c>
      <c r="N20" s="77">
        <v>10</v>
      </c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91.707999999999998</v>
      </c>
    </row>
    <row r="21" spans="1:27" ht="24.95" customHeight="1" x14ac:dyDescent="0.2">
      <c r="A21" s="75" t="s">
        <v>16</v>
      </c>
      <c r="B21" s="80">
        <v>4.2450000000000001</v>
      </c>
      <c r="C21" s="81">
        <v>17.997</v>
      </c>
      <c r="D21" s="81">
        <v>33.089999999999996</v>
      </c>
      <c r="E21" s="81">
        <v>7.3490000000000002</v>
      </c>
      <c r="F21" s="81"/>
      <c r="G21" s="81">
        <v>14.082000000000001</v>
      </c>
      <c r="H21" s="81"/>
      <c r="I21" s="81">
        <v>10</v>
      </c>
      <c r="J21" s="81">
        <v>10.332000000000001</v>
      </c>
      <c r="K21" s="81">
        <v>78.664000000000001</v>
      </c>
      <c r="L21" s="81">
        <v>59.308</v>
      </c>
      <c r="M21" s="81">
        <v>142.5</v>
      </c>
      <c r="N21" s="81">
        <v>103.3</v>
      </c>
      <c r="O21" s="81">
        <v>155</v>
      </c>
      <c r="P21" s="81">
        <v>155</v>
      </c>
      <c r="Q21" s="81">
        <v>1.1299999999999999</v>
      </c>
      <c r="R21" s="81"/>
      <c r="S21" s="81"/>
      <c r="T21" s="81">
        <v>15.887</v>
      </c>
      <c r="U21" s="81">
        <v>34.142000000000003</v>
      </c>
      <c r="V21" s="81">
        <v>18.571000000000002</v>
      </c>
      <c r="W21" s="81">
        <v>10.83</v>
      </c>
      <c r="X21" s="81">
        <v>11.11</v>
      </c>
      <c r="Y21" s="81">
        <v>9.08</v>
      </c>
      <c r="Z21" s="78"/>
      <c r="AA21" s="79">
        <f t="shared" si="2"/>
        <v>891.61700000000019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4.2450000000000001</v>
      </c>
      <c r="C26" s="88">
        <f t="shared" si="3"/>
        <v>17.997</v>
      </c>
      <c r="D26" s="88">
        <f t="shared" si="3"/>
        <v>33.120999999999995</v>
      </c>
      <c r="E26" s="88">
        <f t="shared" si="3"/>
        <v>7.3490000000000002</v>
      </c>
      <c r="F26" s="88">
        <f t="shared" si="3"/>
        <v>0</v>
      </c>
      <c r="G26" s="88">
        <f t="shared" si="3"/>
        <v>14.082000000000001</v>
      </c>
      <c r="H26" s="88">
        <f t="shared" si="3"/>
        <v>0</v>
      </c>
      <c r="I26" s="88">
        <f t="shared" si="3"/>
        <v>21.676000000000002</v>
      </c>
      <c r="J26" s="88">
        <f t="shared" si="3"/>
        <v>35.332000000000001</v>
      </c>
      <c r="K26" s="88">
        <f t="shared" si="3"/>
        <v>88.664000000000001</v>
      </c>
      <c r="L26" s="88">
        <f t="shared" si="3"/>
        <v>84.307999999999993</v>
      </c>
      <c r="M26" s="88">
        <f t="shared" si="3"/>
        <v>152.501</v>
      </c>
      <c r="N26" s="88">
        <f t="shared" si="3"/>
        <v>113.3</v>
      </c>
      <c r="O26" s="88">
        <f t="shared" si="3"/>
        <v>155</v>
      </c>
      <c r="P26" s="88">
        <f t="shared" si="3"/>
        <v>155</v>
      </c>
      <c r="Q26" s="88">
        <f t="shared" si="3"/>
        <v>1.1299999999999999</v>
      </c>
      <c r="R26" s="88">
        <f t="shared" si="3"/>
        <v>0</v>
      </c>
      <c r="S26" s="88">
        <f t="shared" si="3"/>
        <v>0</v>
      </c>
      <c r="T26" s="88">
        <f t="shared" si="3"/>
        <v>15.887</v>
      </c>
      <c r="U26" s="88">
        <f t="shared" si="3"/>
        <v>34.142000000000003</v>
      </c>
      <c r="V26" s="88">
        <f t="shared" si="3"/>
        <v>18.571000000000002</v>
      </c>
      <c r="W26" s="88">
        <f t="shared" si="3"/>
        <v>10.83</v>
      </c>
      <c r="X26" s="88">
        <f t="shared" si="3"/>
        <v>11.11</v>
      </c>
      <c r="Y26" s="88">
        <f t="shared" si="3"/>
        <v>9.08</v>
      </c>
      <c r="Z26" s="89" t="str">
        <f t="shared" si="3"/>
        <v/>
      </c>
      <c r="AA26" s="90">
        <f>SUM(AA19:AA25)</f>
        <v>983.32500000000016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125.97</v>
      </c>
      <c r="C30" s="77">
        <v>80.247</v>
      </c>
      <c r="D30" s="77">
        <v>40.71</v>
      </c>
      <c r="E30" s="77">
        <v>10.180999999999999</v>
      </c>
      <c r="F30" s="77">
        <v>26.997</v>
      </c>
      <c r="G30" s="77">
        <v>53.222000000000001</v>
      </c>
      <c r="H30" s="77">
        <v>47.337000000000003</v>
      </c>
      <c r="I30" s="77">
        <v>97.855999999999995</v>
      </c>
      <c r="J30" s="77">
        <v>41.634999999999998</v>
      </c>
      <c r="K30" s="77">
        <v>93.566000000000003</v>
      </c>
      <c r="L30" s="77">
        <v>114.875</v>
      </c>
      <c r="M30" s="77">
        <v>154.345</v>
      </c>
      <c r="N30" s="77">
        <v>115.3</v>
      </c>
      <c r="O30" s="77">
        <v>157</v>
      </c>
      <c r="P30" s="77">
        <v>157</v>
      </c>
      <c r="Q30" s="77">
        <v>3.13</v>
      </c>
      <c r="R30" s="77">
        <v>1.1359999999999999</v>
      </c>
      <c r="S30" s="77">
        <v>1.208</v>
      </c>
      <c r="T30" s="77">
        <v>105.598</v>
      </c>
      <c r="U30" s="77">
        <v>133.15100000000001</v>
      </c>
      <c r="V30" s="77">
        <v>110.82899999999999</v>
      </c>
      <c r="W30" s="77">
        <v>77.14</v>
      </c>
      <c r="X30" s="77">
        <v>94.680999999999997</v>
      </c>
      <c r="Y30" s="77">
        <v>10.733000000000001</v>
      </c>
      <c r="Z30" s="78"/>
      <c r="AA30" s="79">
        <f>SUM(B30:Z30)</f>
        <v>1853.8470000000002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125.97</v>
      </c>
      <c r="C32" s="62">
        <f t="shared" ref="C32:Z32" si="4">IF(LEN(C$2)&gt;0,SUM(C29:C31),"")</f>
        <v>80.247</v>
      </c>
      <c r="D32" s="62">
        <f t="shared" si="4"/>
        <v>40.71</v>
      </c>
      <c r="E32" s="62">
        <f t="shared" si="4"/>
        <v>10.180999999999999</v>
      </c>
      <c r="F32" s="62">
        <f t="shared" si="4"/>
        <v>26.997</v>
      </c>
      <c r="G32" s="62">
        <f t="shared" si="4"/>
        <v>53.222000000000001</v>
      </c>
      <c r="H32" s="62">
        <f t="shared" si="4"/>
        <v>47.337000000000003</v>
      </c>
      <c r="I32" s="62">
        <f t="shared" si="4"/>
        <v>97.855999999999995</v>
      </c>
      <c r="J32" s="62">
        <f t="shared" si="4"/>
        <v>41.634999999999998</v>
      </c>
      <c r="K32" s="62">
        <f t="shared" si="4"/>
        <v>93.566000000000003</v>
      </c>
      <c r="L32" s="62">
        <f t="shared" si="4"/>
        <v>114.875</v>
      </c>
      <c r="M32" s="62">
        <f t="shared" si="4"/>
        <v>154.345</v>
      </c>
      <c r="N32" s="62">
        <f t="shared" si="4"/>
        <v>115.3</v>
      </c>
      <c r="O32" s="62">
        <f t="shared" si="4"/>
        <v>157</v>
      </c>
      <c r="P32" s="62">
        <f t="shared" si="4"/>
        <v>157</v>
      </c>
      <c r="Q32" s="62">
        <f t="shared" si="4"/>
        <v>3.13</v>
      </c>
      <c r="R32" s="62">
        <f t="shared" si="4"/>
        <v>1.1359999999999999</v>
      </c>
      <c r="S32" s="62">
        <f t="shared" si="4"/>
        <v>1.208</v>
      </c>
      <c r="T32" s="62">
        <f t="shared" si="4"/>
        <v>105.598</v>
      </c>
      <c r="U32" s="62">
        <f t="shared" si="4"/>
        <v>133.15100000000001</v>
      </c>
      <c r="V32" s="62">
        <f t="shared" si="4"/>
        <v>110.82899999999999</v>
      </c>
      <c r="W32" s="62">
        <f t="shared" si="4"/>
        <v>77.14</v>
      </c>
      <c r="X32" s="62">
        <f t="shared" si="4"/>
        <v>94.680999999999997</v>
      </c>
      <c r="Y32" s="62">
        <f t="shared" si="4"/>
        <v>10.733000000000001</v>
      </c>
      <c r="Z32" s="63" t="str">
        <f t="shared" si="4"/>
        <v/>
      </c>
      <c r="AA32" s="64">
        <f>SUM(AA29:AA31)</f>
        <v>1853.8470000000002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>
        <v>25.5</v>
      </c>
      <c r="F37" s="99">
        <v>21.7</v>
      </c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>
        <v>97.2</v>
      </c>
      <c r="R37" s="99">
        <v>181.3</v>
      </c>
      <c r="S37" s="99">
        <v>184.7</v>
      </c>
      <c r="T37" s="99"/>
      <c r="U37" s="99"/>
      <c r="V37" s="99"/>
      <c r="W37" s="99"/>
      <c r="X37" s="99"/>
      <c r="Y37" s="99"/>
      <c r="Z37" s="100"/>
      <c r="AA37" s="79">
        <f t="shared" si="5"/>
        <v>510.40000000000003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95.5</v>
      </c>
      <c r="V39" s="99"/>
      <c r="W39" s="99">
        <v>13.6</v>
      </c>
      <c r="X39" s="99"/>
      <c r="Y39" s="99">
        <v>64.900000000000006</v>
      </c>
      <c r="Z39" s="100"/>
      <c r="AA39" s="79">
        <f t="shared" si="5"/>
        <v>174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25.5</v>
      </c>
      <c r="F40" s="88">
        <f t="shared" si="6"/>
        <v>21.7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97.2</v>
      </c>
      <c r="R40" s="88">
        <f t="shared" si="6"/>
        <v>181.3</v>
      </c>
      <c r="S40" s="88">
        <f t="shared" si="6"/>
        <v>184.7</v>
      </c>
      <c r="T40" s="88">
        <f t="shared" si="6"/>
        <v>0</v>
      </c>
      <c r="U40" s="88">
        <f t="shared" si="6"/>
        <v>95.5</v>
      </c>
      <c r="V40" s="88">
        <f t="shared" si="6"/>
        <v>0</v>
      </c>
      <c r="W40" s="88">
        <f t="shared" si="6"/>
        <v>13.6</v>
      </c>
      <c r="X40" s="88">
        <f t="shared" si="6"/>
        <v>0</v>
      </c>
      <c r="Y40" s="88">
        <f t="shared" si="6"/>
        <v>64.900000000000006</v>
      </c>
      <c r="Z40" s="89" t="str">
        <f t="shared" si="6"/>
        <v/>
      </c>
      <c r="AA40" s="90">
        <f t="shared" si="5"/>
        <v>684.40000000000009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>
        <v>25.5</v>
      </c>
      <c r="F45" s="99">
        <v>21.7</v>
      </c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>
        <v>97.2</v>
      </c>
      <c r="R45" s="99">
        <v>181.3</v>
      </c>
      <c r="S45" s="99">
        <v>184.7</v>
      </c>
      <c r="T45" s="99"/>
      <c r="U45" s="99"/>
      <c r="V45" s="99"/>
      <c r="W45" s="99"/>
      <c r="X45" s="99"/>
      <c r="Y45" s="99"/>
      <c r="Z45" s="100"/>
      <c r="AA45" s="79">
        <f t="shared" si="7"/>
        <v>510.40000000000003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95.5</v>
      </c>
      <c r="V47" s="99"/>
      <c r="W47" s="99">
        <v>13.6</v>
      </c>
      <c r="X47" s="99"/>
      <c r="Y47" s="99">
        <v>64.900000000000006</v>
      </c>
      <c r="Z47" s="100"/>
      <c r="AA47" s="79">
        <f t="shared" si="7"/>
        <v>174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25.5</v>
      </c>
      <c r="F49" s="88">
        <f t="shared" si="8"/>
        <v>21.7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97.2</v>
      </c>
      <c r="R49" s="88">
        <f t="shared" si="8"/>
        <v>181.3</v>
      </c>
      <c r="S49" s="88">
        <f t="shared" si="8"/>
        <v>184.7</v>
      </c>
      <c r="T49" s="88">
        <f t="shared" si="8"/>
        <v>0</v>
      </c>
      <c r="U49" s="88">
        <f t="shared" si="8"/>
        <v>95.5</v>
      </c>
      <c r="V49" s="88">
        <f t="shared" si="8"/>
        <v>0</v>
      </c>
      <c r="W49" s="88">
        <f t="shared" si="8"/>
        <v>13.6</v>
      </c>
      <c r="X49" s="88">
        <f t="shared" si="8"/>
        <v>0</v>
      </c>
      <c r="Y49" s="88">
        <f t="shared" si="8"/>
        <v>64.900000000000006</v>
      </c>
      <c r="Z49" s="89" t="str">
        <f t="shared" si="8"/>
        <v/>
      </c>
      <c r="AA49" s="90">
        <f t="shared" si="7"/>
        <v>684.40000000000009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125.97</v>
      </c>
      <c r="C52" s="88">
        <f t="shared" si="10"/>
        <v>80.247</v>
      </c>
      <c r="D52" s="88">
        <f t="shared" si="10"/>
        <v>40.709999999999994</v>
      </c>
      <c r="E52" s="88">
        <f t="shared" si="10"/>
        <v>35.680999999999997</v>
      </c>
      <c r="F52" s="88">
        <f t="shared" si="10"/>
        <v>48.697000000000003</v>
      </c>
      <c r="G52" s="88">
        <f t="shared" si="10"/>
        <v>53.222000000000001</v>
      </c>
      <c r="H52" s="88">
        <f t="shared" si="10"/>
        <v>47.336999999999996</v>
      </c>
      <c r="I52" s="88">
        <f t="shared" si="10"/>
        <v>97.856000000000009</v>
      </c>
      <c r="J52" s="88">
        <f t="shared" si="10"/>
        <v>41.635000000000005</v>
      </c>
      <c r="K52" s="88">
        <f t="shared" si="10"/>
        <v>93.566000000000003</v>
      </c>
      <c r="L52" s="88">
        <f t="shared" si="10"/>
        <v>114.875</v>
      </c>
      <c r="M52" s="88">
        <f t="shared" si="10"/>
        <v>154.345</v>
      </c>
      <c r="N52" s="88">
        <f t="shared" si="10"/>
        <v>115.3</v>
      </c>
      <c r="O52" s="88">
        <f t="shared" si="10"/>
        <v>157</v>
      </c>
      <c r="P52" s="88">
        <f t="shared" si="10"/>
        <v>157</v>
      </c>
      <c r="Q52" s="88">
        <f t="shared" si="10"/>
        <v>100.33</v>
      </c>
      <c r="R52" s="88">
        <f t="shared" si="10"/>
        <v>182.43600000000001</v>
      </c>
      <c r="S52" s="88">
        <f t="shared" si="10"/>
        <v>185.90799999999999</v>
      </c>
      <c r="T52" s="88">
        <f t="shared" si="10"/>
        <v>105.598</v>
      </c>
      <c r="U52" s="88">
        <f t="shared" si="10"/>
        <v>228.65100000000001</v>
      </c>
      <c r="V52" s="88">
        <f t="shared" si="10"/>
        <v>110.82899999999999</v>
      </c>
      <c r="W52" s="88">
        <f t="shared" si="10"/>
        <v>90.74</v>
      </c>
      <c r="X52" s="88">
        <f t="shared" si="10"/>
        <v>94.681000000000012</v>
      </c>
      <c r="Y52" s="88">
        <f t="shared" si="10"/>
        <v>75.63300000000001</v>
      </c>
      <c r="Z52" s="89" t="str">
        <f t="shared" si="10"/>
        <v/>
      </c>
      <c r="AA52" s="104">
        <f>SUM(B52:Z52)</f>
        <v>2538.2469999999994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125.92700000000001</v>
      </c>
      <c r="C4" s="18">
        <v>80.249000000000009</v>
      </c>
      <c r="D4" s="18">
        <v>40.711000000000006</v>
      </c>
      <c r="E4" s="18">
        <v>35.706000000000003</v>
      </c>
      <c r="F4" s="18">
        <v>48.696000000000005</v>
      </c>
      <c r="G4" s="18">
        <v>53.228999999999992</v>
      </c>
      <c r="H4" s="18">
        <v>47.337000000000003</v>
      </c>
      <c r="I4" s="18">
        <v>97.855999999999995</v>
      </c>
      <c r="J4" s="18">
        <v>41.634999999999998</v>
      </c>
      <c r="K4" s="18">
        <v>93.531999999999996</v>
      </c>
      <c r="L4" s="18">
        <v>114.90800000000002</v>
      </c>
      <c r="M4" s="18">
        <v>154.30199999999999</v>
      </c>
      <c r="N4" s="18">
        <v>115.29700000000001</v>
      </c>
      <c r="O4" s="18">
        <v>157.00199999999998</v>
      </c>
      <c r="P4" s="18">
        <v>157.04</v>
      </c>
      <c r="Q4" s="18">
        <v>100.32299999999999</v>
      </c>
      <c r="R4" s="18">
        <v>182.39099999999996</v>
      </c>
      <c r="S4" s="18">
        <v>185.9</v>
      </c>
      <c r="T4" s="18">
        <v>105.64099999999999</v>
      </c>
      <c r="U4" s="18">
        <v>228.66499999999999</v>
      </c>
      <c r="V4" s="18">
        <v>110.83799999999999</v>
      </c>
      <c r="W4" s="18">
        <v>90.724999999999966</v>
      </c>
      <c r="X4" s="18">
        <v>94.677000000000007</v>
      </c>
      <c r="Y4" s="18">
        <v>75.551000000000002</v>
      </c>
      <c r="Z4" s="19"/>
      <c r="AA4" s="20">
        <f>SUM(B4:Z4)</f>
        <v>2538.1380000000004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84.31</v>
      </c>
      <c r="C7" s="28">
        <v>82.47</v>
      </c>
      <c r="D7" s="28">
        <v>75.930000000000007</v>
      </c>
      <c r="E7" s="28">
        <v>74.06</v>
      </c>
      <c r="F7" s="28">
        <v>83.1</v>
      </c>
      <c r="G7" s="28">
        <v>110.72</v>
      </c>
      <c r="H7" s="28">
        <v>102.25</v>
      </c>
      <c r="I7" s="28">
        <v>86.08</v>
      </c>
      <c r="J7" s="28">
        <v>57.5</v>
      </c>
      <c r="K7" s="28">
        <v>33.700000000000003</v>
      </c>
      <c r="L7" s="28">
        <v>20</v>
      </c>
      <c r="M7" s="28">
        <v>16.88</v>
      </c>
      <c r="N7" s="28">
        <v>20.010000000000002</v>
      </c>
      <c r="O7" s="28">
        <v>20</v>
      </c>
      <c r="P7" s="28">
        <v>15.76</v>
      </c>
      <c r="Q7" s="28">
        <v>46.09</v>
      </c>
      <c r="R7" s="28">
        <v>79.67</v>
      </c>
      <c r="S7" s="28">
        <v>122.8</v>
      </c>
      <c r="T7" s="28">
        <v>152.72999999999999</v>
      </c>
      <c r="U7" s="28">
        <v>169.41</v>
      </c>
      <c r="V7" s="28">
        <v>157.97999999999999</v>
      </c>
      <c r="W7" s="28">
        <v>144.91999999999999</v>
      </c>
      <c r="X7" s="28">
        <v>124.24</v>
      </c>
      <c r="Y7" s="28">
        <v>124.71</v>
      </c>
      <c r="Z7" s="29"/>
      <c r="AA7" s="30">
        <f>IF(SUM(B7:Z7)&lt;&gt;0,AVERAGEIF(B7:Z7,"&lt;&gt;"""),"")</f>
        <v>83.555000000000021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46</v>
      </c>
      <c r="C12" s="52"/>
      <c r="D12" s="52"/>
      <c r="E12" s="52">
        <v>17.236999999999998</v>
      </c>
      <c r="F12" s="52">
        <v>30.885000000000002</v>
      </c>
      <c r="G12" s="52"/>
      <c r="H12" s="52"/>
      <c r="I12" s="52">
        <v>2.294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96.415999999999997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1.702</v>
      </c>
      <c r="C14" s="57">
        <v>11.5</v>
      </c>
      <c r="D14" s="57">
        <v>7.2</v>
      </c>
      <c r="E14" s="57">
        <v>9.629999999999999</v>
      </c>
      <c r="F14" s="57">
        <v>12.09</v>
      </c>
      <c r="G14" s="57">
        <v>10.7</v>
      </c>
      <c r="H14" s="57">
        <v>44.805000000000007</v>
      </c>
      <c r="I14" s="57">
        <v>89.716000000000008</v>
      </c>
      <c r="J14" s="57">
        <v>40.923000000000002</v>
      </c>
      <c r="K14" s="57">
        <v>50.246000000000002</v>
      </c>
      <c r="L14" s="57">
        <v>50.101999999999997</v>
      </c>
      <c r="M14" s="57">
        <v>56.116999999999997</v>
      </c>
      <c r="N14" s="57">
        <v>62.786999999999999</v>
      </c>
      <c r="O14" s="57">
        <v>74.352000000000004</v>
      </c>
      <c r="P14" s="57">
        <v>80.513999999999996</v>
      </c>
      <c r="Q14" s="57">
        <v>99.884</v>
      </c>
      <c r="R14" s="57">
        <v>131.614</v>
      </c>
      <c r="S14" s="57">
        <v>54.546999999999997</v>
      </c>
      <c r="T14" s="57">
        <v>4.085</v>
      </c>
      <c r="U14" s="57"/>
      <c r="V14" s="57">
        <v>14.681000000000001</v>
      </c>
      <c r="W14" s="57">
        <v>15.266999999999999</v>
      </c>
      <c r="X14" s="57">
        <v>20.376999999999995</v>
      </c>
      <c r="Y14" s="57">
        <v>26.798999999999999</v>
      </c>
      <c r="Z14" s="58"/>
      <c r="AA14" s="59">
        <f t="shared" si="0"/>
        <v>969.63800000000015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47.701999999999998</v>
      </c>
      <c r="C16" s="62">
        <f t="shared" ref="C16:Z16" si="1">IF(LEN(C$2)&gt;0,SUM(C10:C15),"")</f>
        <v>11.5</v>
      </c>
      <c r="D16" s="62">
        <f t="shared" si="1"/>
        <v>7.2</v>
      </c>
      <c r="E16" s="62">
        <f t="shared" si="1"/>
        <v>26.866999999999997</v>
      </c>
      <c r="F16" s="62">
        <f t="shared" si="1"/>
        <v>42.975000000000001</v>
      </c>
      <c r="G16" s="62">
        <f t="shared" si="1"/>
        <v>10.7</v>
      </c>
      <c r="H16" s="62">
        <f t="shared" si="1"/>
        <v>44.805000000000007</v>
      </c>
      <c r="I16" s="62">
        <f t="shared" si="1"/>
        <v>92.01</v>
      </c>
      <c r="J16" s="62">
        <f t="shared" si="1"/>
        <v>40.923000000000002</v>
      </c>
      <c r="K16" s="62">
        <f t="shared" si="1"/>
        <v>50.246000000000002</v>
      </c>
      <c r="L16" s="62">
        <f t="shared" si="1"/>
        <v>50.101999999999997</v>
      </c>
      <c r="M16" s="62">
        <f t="shared" si="1"/>
        <v>56.116999999999997</v>
      </c>
      <c r="N16" s="62">
        <f t="shared" si="1"/>
        <v>62.786999999999999</v>
      </c>
      <c r="O16" s="62">
        <f t="shared" si="1"/>
        <v>74.352000000000004</v>
      </c>
      <c r="P16" s="62">
        <f t="shared" si="1"/>
        <v>80.513999999999996</v>
      </c>
      <c r="Q16" s="62">
        <f t="shared" si="1"/>
        <v>99.884</v>
      </c>
      <c r="R16" s="62">
        <f t="shared" si="1"/>
        <v>131.614</v>
      </c>
      <c r="S16" s="62">
        <f t="shared" si="1"/>
        <v>54.546999999999997</v>
      </c>
      <c r="T16" s="62">
        <f t="shared" si="1"/>
        <v>4.085</v>
      </c>
      <c r="U16" s="62">
        <f t="shared" si="1"/>
        <v>0</v>
      </c>
      <c r="V16" s="62">
        <f t="shared" si="1"/>
        <v>14.681000000000001</v>
      </c>
      <c r="W16" s="62">
        <f t="shared" si="1"/>
        <v>15.266999999999999</v>
      </c>
      <c r="X16" s="62">
        <f t="shared" si="1"/>
        <v>20.376999999999995</v>
      </c>
      <c r="Y16" s="62">
        <f t="shared" si="1"/>
        <v>26.798999999999999</v>
      </c>
      <c r="Z16" s="63" t="str">
        <f t="shared" si="1"/>
        <v/>
      </c>
      <c r="AA16" s="64">
        <f>SUM(AA10:AA15)</f>
        <v>1066.0540000000001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0.93700000000000006</v>
      </c>
      <c r="C20" s="77">
        <v>0.47799999999999998</v>
      </c>
      <c r="D20" s="77">
        <v>0.46099999999999997</v>
      </c>
      <c r="E20" s="77">
        <v>0.497</v>
      </c>
      <c r="F20" s="77">
        <v>0.66200000000000003</v>
      </c>
      <c r="G20" s="77">
        <v>0.42199999999999999</v>
      </c>
      <c r="H20" s="77">
        <v>0.61599999999999999</v>
      </c>
      <c r="I20" s="77">
        <v>0.50800000000000001</v>
      </c>
      <c r="J20" s="77">
        <v>0.38100000000000001</v>
      </c>
      <c r="K20" s="77">
        <v>0.66999999999999993</v>
      </c>
      <c r="L20" s="77">
        <v>0.38999999999999996</v>
      </c>
      <c r="M20" s="77">
        <v>0.46899999999999997</v>
      </c>
      <c r="N20" s="77">
        <v>20.893999999999998</v>
      </c>
      <c r="O20" s="77">
        <v>21.934000000000001</v>
      </c>
      <c r="P20" s="77">
        <v>30.41</v>
      </c>
      <c r="Q20" s="77">
        <v>0.42299999999999999</v>
      </c>
      <c r="R20" s="77">
        <v>44.460999999999999</v>
      </c>
      <c r="S20" s="77">
        <v>10.437000000000001</v>
      </c>
      <c r="T20" s="77">
        <v>0.44</v>
      </c>
      <c r="U20" s="77">
        <v>0.44900000000000001</v>
      </c>
      <c r="V20" s="77">
        <v>1.387</v>
      </c>
      <c r="W20" s="77">
        <v>1.3380000000000001</v>
      </c>
      <c r="X20" s="77">
        <v>0.48899999999999999</v>
      </c>
      <c r="Y20" s="77">
        <v>2.0910000000000002</v>
      </c>
      <c r="Z20" s="78"/>
      <c r="AA20" s="79">
        <f t="shared" si="2"/>
        <v>141.24400000000003</v>
      </c>
    </row>
    <row r="21" spans="1:27" ht="24.95" customHeight="1" x14ac:dyDescent="0.2">
      <c r="A21" s="75" t="s">
        <v>16</v>
      </c>
      <c r="B21" s="80">
        <v>3.3879999999999999</v>
      </c>
      <c r="C21" s="81">
        <v>5.1710000000000003</v>
      </c>
      <c r="D21" s="81">
        <v>0.25</v>
      </c>
      <c r="E21" s="81">
        <v>8.3420000000000005</v>
      </c>
      <c r="F21" s="81">
        <v>5.0590000000000002</v>
      </c>
      <c r="G21" s="81">
        <v>7.0000000000000001E-3</v>
      </c>
      <c r="H21" s="81">
        <v>1.9159999999999997</v>
      </c>
      <c r="I21" s="81">
        <v>5.3380000000000001</v>
      </c>
      <c r="J21" s="81">
        <v>0.33100000000000002</v>
      </c>
      <c r="K21" s="81">
        <v>1.6E-2</v>
      </c>
      <c r="L21" s="81">
        <v>1.6E-2</v>
      </c>
      <c r="M21" s="81">
        <v>1.6E-2</v>
      </c>
      <c r="N21" s="81">
        <v>1.6E-2</v>
      </c>
      <c r="O21" s="81">
        <v>1.6E-2</v>
      </c>
      <c r="P21" s="81">
        <v>1.6E-2</v>
      </c>
      <c r="Q21" s="81">
        <v>1.6E-2</v>
      </c>
      <c r="R21" s="81">
        <v>6.3159999999999998</v>
      </c>
      <c r="S21" s="81">
        <v>1.6E-2</v>
      </c>
      <c r="T21" s="81">
        <v>1.6E-2</v>
      </c>
      <c r="U21" s="81">
        <v>1.6E-2</v>
      </c>
      <c r="V21" s="81">
        <v>1.3699999999999999</v>
      </c>
      <c r="W21" s="81">
        <v>1.6199999999999999</v>
      </c>
      <c r="X21" s="81">
        <v>1.0999999999999999E-2</v>
      </c>
      <c r="Y21" s="81">
        <v>2.4609999999999999</v>
      </c>
      <c r="Z21" s="78"/>
      <c r="AA21" s="79">
        <f t="shared" si="2"/>
        <v>41.739999999999988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4.3250000000000002</v>
      </c>
      <c r="C26" s="88">
        <f t="shared" ref="C26:Z26" si="3">IF(LEN(C$2)&gt;0,SUM(C19:C25),"")</f>
        <v>5.649</v>
      </c>
      <c r="D26" s="88">
        <f t="shared" si="3"/>
        <v>0.71099999999999997</v>
      </c>
      <c r="E26" s="88">
        <f t="shared" si="3"/>
        <v>8.8390000000000004</v>
      </c>
      <c r="F26" s="88">
        <f t="shared" si="3"/>
        <v>5.7210000000000001</v>
      </c>
      <c r="G26" s="88">
        <f t="shared" si="3"/>
        <v>0.42899999999999999</v>
      </c>
      <c r="H26" s="88">
        <f t="shared" si="3"/>
        <v>2.5319999999999996</v>
      </c>
      <c r="I26" s="88">
        <f t="shared" si="3"/>
        <v>5.8460000000000001</v>
      </c>
      <c r="J26" s="88">
        <f t="shared" si="3"/>
        <v>0.71199999999999997</v>
      </c>
      <c r="K26" s="88">
        <f t="shared" si="3"/>
        <v>0.68599999999999994</v>
      </c>
      <c r="L26" s="88">
        <f t="shared" si="3"/>
        <v>0.40599999999999997</v>
      </c>
      <c r="M26" s="88">
        <f t="shared" si="3"/>
        <v>0.48499999999999999</v>
      </c>
      <c r="N26" s="88">
        <f t="shared" si="3"/>
        <v>20.909999999999997</v>
      </c>
      <c r="O26" s="88">
        <f t="shared" si="3"/>
        <v>21.95</v>
      </c>
      <c r="P26" s="88">
        <f t="shared" si="3"/>
        <v>30.425999999999998</v>
      </c>
      <c r="Q26" s="88">
        <f t="shared" si="3"/>
        <v>0.439</v>
      </c>
      <c r="R26" s="88">
        <f t="shared" si="3"/>
        <v>50.777000000000001</v>
      </c>
      <c r="S26" s="88">
        <f t="shared" si="3"/>
        <v>10.453000000000001</v>
      </c>
      <c r="T26" s="88">
        <f t="shared" si="3"/>
        <v>0.45600000000000002</v>
      </c>
      <c r="U26" s="88">
        <f t="shared" si="3"/>
        <v>0.46500000000000002</v>
      </c>
      <c r="V26" s="88">
        <f t="shared" si="3"/>
        <v>2.7569999999999997</v>
      </c>
      <c r="W26" s="88">
        <f t="shared" si="3"/>
        <v>2.9580000000000002</v>
      </c>
      <c r="X26" s="88">
        <f t="shared" si="3"/>
        <v>0.5</v>
      </c>
      <c r="Y26" s="88">
        <f t="shared" si="3"/>
        <v>4.5519999999999996</v>
      </c>
      <c r="Z26" s="89" t="str">
        <f t="shared" si="3"/>
        <v/>
      </c>
      <c r="AA26" s="90">
        <f>SUM(AA19:AA25)</f>
        <v>182.98400000000001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52.027000000000001</v>
      </c>
      <c r="C30" s="77">
        <v>17.149000000000001</v>
      </c>
      <c r="D30" s="77">
        <v>7.9109999999999996</v>
      </c>
      <c r="E30" s="77">
        <v>35.706000000000003</v>
      </c>
      <c r="F30" s="77">
        <v>48.695999999999998</v>
      </c>
      <c r="G30" s="77">
        <v>11.129</v>
      </c>
      <c r="H30" s="77">
        <v>47.337000000000003</v>
      </c>
      <c r="I30" s="77">
        <v>97.855999999999995</v>
      </c>
      <c r="J30" s="77">
        <v>41.634999999999998</v>
      </c>
      <c r="K30" s="77">
        <v>50.932000000000002</v>
      </c>
      <c r="L30" s="77">
        <v>50.508000000000003</v>
      </c>
      <c r="M30" s="77">
        <v>56.601999999999997</v>
      </c>
      <c r="N30" s="77">
        <v>83.697000000000003</v>
      </c>
      <c r="O30" s="77">
        <v>96.302000000000007</v>
      </c>
      <c r="P30" s="77">
        <v>110.94</v>
      </c>
      <c r="Q30" s="77">
        <v>100.32299999999999</v>
      </c>
      <c r="R30" s="77">
        <v>182.39099999999999</v>
      </c>
      <c r="S30" s="77">
        <v>65</v>
      </c>
      <c r="T30" s="77">
        <v>4.5410000000000004</v>
      </c>
      <c r="U30" s="77">
        <v>0.46500000000000002</v>
      </c>
      <c r="V30" s="77">
        <v>17.437999999999999</v>
      </c>
      <c r="W30" s="77">
        <v>18.225000000000001</v>
      </c>
      <c r="X30" s="77">
        <v>20.876999999999999</v>
      </c>
      <c r="Y30" s="77">
        <v>31.350999999999999</v>
      </c>
      <c r="Z30" s="78"/>
      <c r="AA30" s="79">
        <f>SUM(B30:Z30)</f>
        <v>1249.0379999999996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52.027000000000001</v>
      </c>
      <c r="C32" s="62">
        <f t="shared" ref="C32:Z32" si="4">IF(LEN(C$2)&gt;0,SUM(C29:C31),"")</f>
        <v>17.149000000000001</v>
      </c>
      <c r="D32" s="62">
        <f t="shared" si="4"/>
        <v>7.9109999999999996</v>
      </c>
      <c r="E32" s="62">
        <f t="shared" si="4"/>
        <v>35.706000000000003</v>
      </c>
      <c r="F32" s="62">
        <f t="shared" si="4"/>
        <v>48.695999999999998</v>
      </c>
      <c r="G32" s="62">
        <f t="shared" si="4"/>
        <v>11.129</v>
      </c>
      <c r="H32" s="62">
        <f t="shared" si="4"/>
        <v>47.337000000000003</v>
      </c>
      <c r="I32" s="62">
        <f t="shared" si="4"/>
        <v>97.855999999999995</v>
      </c>
      <c r="J32" s="62">
        <f t="shared" si="4"/>
        <v>41.634999999999998</v>
      </c>
      <c r="K32" s="62">
        <f t="shared" si="4"/>
        <v>50.932000000000002</v>
      </c>
      <c r="L32" s="62">
        <f t="shared" si="4"/>
        <v>50.508000000000003</v>
      </c>
      <c r="M32" s="62">
        <f t="shared" si="4"/>
        <v>56.601999999999997</v>
      </c>
      <c r="N32" s="62">
        <f t="shared" si="4"/>
        <v>83.697000000000003</v>
      </c>
      <c r="O32" s="62">
        <f t="shared" si="4"/>
        <v>96.302000000000007</v>
      </c>
      <c r="P32" s="62">
        <f t="shared" si="4"/>
        <v>110.94</v>
      </c>
      <c r="Q32" s="62">
        <f t="shared" si="4"/>
        <v>100.32299999999999</v>
      </c>
      <c r="R32" s="62">
        <f t="shared" si="4"/>
        <v>182.39099999999999</v>
      </c>
      <c r="S32" s="62">
        <f t="shared" si="4"/>
        <v>65</v>
      </c>
      <c r="T32" s="62">
        <f t="shared" si="4"/>
        <v>4.5410000000000004</v>
      </c>
      <c r="U32" s="62">
        <f t="shared" si="4"/>
        <v>0.46500000000000002</v>
      </c>
      <c r="V32" s="62">
        <f t="shared" si="4"/>
        <v>17.437999999999999</v>
      </c>
      <c r="W32" s="62">
        <f t="shared" si="4"/>
        <v>18.225000000000001</v>
      </c>
      <c r="X32" s="62">
        <f t="shared" si="4"/>
        <v>20.876999999999999</v>
      </c>
      <c r="Y32" s="62">
        <f t="shared" si="4"/>
        <v>31.350999999999999</v>
      </c>
      <c r="Z32" s="63" t="str">
        <f t="shared" si="4"/>
        <v/>
      </c>
      <c r="AA32" s="64">
        <f>SUM(AA29:AA31)</f>
        <v>1249.0379999999996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73.900000000000006</v>
      </c>
      <c r="C37" s="99">
        <v>63.1</v>
      </c>
      <c r="D37" s="99">
        <v>32.799999999999997</v>
      </c>
      <c r="E37" s="99"/>
      <c r="F37" s="99"/>
      <c r="G37" s="99">
        <v>42.1</v>
      </c>
      <c r="H37" s="99"/>
      <c r="I37" s="99"/>
      <c r="J37" s="99"/>
      <c r="K37" s="99">
        <v>42.6</v>
      </c>
      <c r="L37" s="99">
        <v>64.400000000000006</v>
      </c>
      <c r="M37" s="99">
        <v>97.7</v>
      </c>
      <c r="N37" s="99">
        <v>31.6</v>
      </c>
      <c r="O37" s="99">
        <v>60.7</v>
      </c>
      <c r="P37" s="99">
        <v>46.1</v>
      </c>
      <c r="Q37" s="99"/>
      <c r="R37" s="99"/>
      <c r="S37" s="99"/>
      <c r="T37" s="99">
        <v>101.1</v>
      </c>
      <c r="U37" s="99">
        <v>228.2</v>
      </c>
      <c r="V37" s="99">
        <v>17.3</v>
      </c>
      <c r="W37" s="99">
        <v>72.5</v>
      </c>
      <c r="X37" s="99">
        <v>51.7</v>
      </c>
      <c r="Y37" s="99">
        <v>44.2</v>
      </c>
      <c r="Z37" s="100"/>
      <c r="AA37" s="79">
        <f t="shared" si="5"/>
        <v>1070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120.9</v>
      </c>
      <c r="T39" s="99"/>
      <c r="U39" s="99"/>
      <c r="V39" s="99">
        <v>76.099999999999994</v>
      </c>
      <c r="W39" s="99"/>
      <c r="X39" s="99">
        <v>22.1</v>
      </c>
      <c r="Y39" s="99"/>
      <c r="Z39" s="100"/>
      <c r="AA39" s="79">
        <f t="shared" si="5"/>
        <v>219.1</v>
      </c>
    </row>
    <row r="40" spans="1:27" ht="30" customHeight="1" thickBot="1" x14ac:dyDescent="0.25">
      <c r="A40" s="86" t="s">
        <v>46</v>
      </c>
      <c r="B40" s="87">
        <f>IF(LEN(B$2)&gt;0,SUM(B35:B39),"")</f>
        <v>73.900000000000006</v>
      </c>
      <c r="C40" s="88">
        <f t="shared" ref="C40:Z40" si="6">IF(LEN(C$2)&gt;0,SUM(C35:C39),"")</f>
        <v>63.1</v>
      </c>
      <c r="D40" s="88">
        <f t="shared" si="6"/>
        <v>32.799999999999997</v>
      </c>
      <c r="E40" s="88">
        <f t="shared" si="6"/>
        <v>0</v>
      </c>
      <c r="F40" s="88">
        <f t="shared" si="6"/>
        <v>0</v>
      </c>
      <c r="G40" s="88">
        <f t="shared" si="6"/>
        <v>42.1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42.6</v>
      </c>
      <c r="L40" s="88">
        <f t="shared" si="6"/>
        <v>64.400000000000006</v>
      </c>
      <c r="M40" s="88">
        <f t="shared" si="6"/>
        <v>97.7</v>
      </c>
      <c r="N40" s="88">
        <f t="shared" si="6"/>
        <v>31.6</v>
      </c>
      <c r="O40" s="88">
        <f t="shared" si="6"/>
        <v>60.7</v>
      </c>
      <c r="P40" s="88">
        <f t="shared" si="6"/>
        <v>46.1</v>
      </c>
      <c r="Q40" s="88">
        <f t="shared" si="6"/>
        <v>0</v>
      </c>
      <c r="R40" s="88">
        <f t="shared" si="6"/>
        <v>0</v>
      </c>
      <c r="S40" s="88">
        <f t="shared" si="6"/>
        <v>120.9</v>
      </c>
      <c r="T40" s="88">
        <f t="shared" si="6"/>
        <v>101.1</v>
      </c>
      <c r="U40" s="88">
        <f t="shared" si="6"/>
        <v>228.2</v>
      </c>
      <c r="V40" s="88">
        <f t="shared" si="6"/>
        <v>93.399999999999991</v>
      </c>
      <c r="W40" s="88">
        <f t="shared" si="6"/>
        <v>72.5</v>
      </c>
      <c r="X40" s="88">
        <f t="shared" si="6"/>
        <v>73.800000000000011</v>
      </c>
      <c r="Y40" s="88">
        <f t="shared" si="6"/>
        <v>44.2</v>
      </c>
      <c r="Z40" s="89" t="str">
        <f t="shared" si="6"/>
        <v/>
      </c>
      <c r="AA40" s="90">
        <f t="shared" si="5"/>
        <v>1289.1000000000001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73.900000000000006</v>
      </c>
      <c r="C45" s="99">
        <v>63.1</v>
      </c>
      <c r="D45" s="99">
        <v>32.799999999999997</v>
      </c>
      <c r="E45" s="99"/>
      <c r="F45" s="99"/>
      <c r="G45" s="99">
        <v>42.1</v>
      </c>
      <c r="H45" s="99"/>
      <c r="I45" s="99"/>
      <c r="J45" s="99"/>
      <c r="K45" s="99">
        <v>42.6</v>
      </c>
      <c r="L45" s="99">
        <v>64.400000000000006</v>
      </c>
      <c r="M45" s="99">
        <v>97.7</v>
      </c>
      <c r="N45" s="99">
        <v>31.6</v>
      </c>
      <c r="O45" s="99">
        <v>60.7</v>
      </c>
      <c r="P45" s="99">
        <v>46.1</v>
      </c>
      <c r="Q45" s="99"/>
      <c r="R45" s="99"/>
      <c r="S45" s="99"/>
      <c r="T45" s="99">
        <v>101.1</v>
      </c>
      <c r="U45" s="99">
        <v>228.2</v>
      </c>
      <c r="V45" s="99">
        <v>17.3</v>
      </c>
      <c r="W45" s="99">
        <v>72.5</v>
      </c>
      <c r="X45" s="99">
        <v>51.7</v>
      </c>
      <c r="Y45" s="99">
        <v>44.2</v>
      </c>
      <c r="Z45" s="100"/>
      <c r="AA45" s="79">
        <f t="shared" si="7"/>
        <v>1070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120.9</v>
      </c>
      <c r="T47" s="99"/>
      <c r="U47" s="99"/>
      <c r="V47" s="99">
        <v>76.099999999999994</v>
      </c>
      <c r="W47" s="99"/>
      <c r="X47" s="99">
        <v>22.1</v>
      </c>
      <c r="Y47" s="99"/>
      <c r="Z47" s="100"/>
      <c r="AA47" s="79">
        <f t="shared" si="7"/>
        <v>219.1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73.900000000000006</v>
      </c>
      <c r="C49" s="88">
        <f t="shared" ref="C49:Z49" si="8">IF(LEN(C$2)&gt;0,SUM(C43:C48),"")</f>
        <v>63.1</v>
      </c>
      <c r="D49" s="88">
        <f t="shared" si="8"/>
        <v>32.799999999999997</v>
      </c>
      <c r="E49" s="88">
        <f t="shared" si="8"/>
        <v>0</v>
      </c>
      <c r="F49" s="88">
        <f t="shared" si="8"/>
        <v>0</v>
      </c>
      <c r="G49" s="88">
        <f t="shared" si="8"/>
        <v>42.1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42.6</v>
      </c>
      <c r="L49" s="88">
        <f t="shared" si="8"/>
        <v>64.400000000000006</v>
      </c>
      <c r="M49" s="88">
        <f t="shared" si="8"/>
        <v>97.7</v>
      </c>
      <c r="N49" s="88">
        <f t="shared" si="8"/>
        <v>31.6</v>
      </c>
      <c r="O49" s="88">
        <f t="shared" si="8"/>
        <v>60.7</v>
      </c>
      <c r="P49" s="88">
        <f t="shared" si="8"/>
        <v>46.1</v>
      </c>
      <c r="Q49" s="88">
        <f t="shared" si="8"/>
        <v>0</v>
      </c>
      <c r="R49" s="88">
        <f t="shared" si="8"/>
        <v>0</v>
      </c>
      <c r="S49" s="88">
        <f t="shared" si="8"/>
        <v>120.9</v>
      </c>
      <c r="T49" s="88">
        <f t="shared" si="8"/>
        <v>101.1</v>
      </c>
      <c r="U49" s="88">
        <f t="shared" si="8"/>
        <v>228.2</v>
      </c>
      <c r="V49" s="88">
        <f t="shared" si="8"/>
        <v>93.399999999999991</v>
      </c>
      <c r="W49" s="88">
        <f t="shared" si="8"/>
        <v>72.5</v>
      </c>
      <c r="X49" s="88">
        <f t="shared" si="8"/>
        <v>73.800000000000011</v>
      </c>
      <c r="Y49" s="88">
        <f t="shared" si="8"/>
        <v>44.2</v>
      </c>
      <c r="Z49" s="89" t="str">
        <f t="shared" si="8"/>
        <v/>
      </c>
      <c r="AA49" s="90">
        <f t="shared" si="7"/>
        <v>1289.1000000000001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125.92700000000001</v>
      </c>
      <c r="C52" s="88">
        <f t="shared" ref="C52:Z52" si="10">IF(LEN(C$2)&gt;0,SUM(C10:C15)+C26+C40,"")</f>
        <v>80.248999999999995</v>
      </c>
      <c r="D52" s="88">
        <f t="shared" si="10"/>
        <v>40.710999999999999</v>
      </c>
      <c r="E52" s="88">
        <f t="shared" si="10"/>
        <v>35.705999999999996</v>
      </c>
      <c r="F52" s="88">
        <f t="shared" si="10"/>
        <v>48.695999999999998</v>
      </c>
      <c r="G52" s="88">
        <f t="shared" si="10"/>
        <v>53.228999999999999</v>
      </c>
      <c r="H52" s="88">
        <f t="shared" si="10"/>
        <v>47.337000000000003</v>
      </c>
      <c r="I52" s="88">
        <f t="shared" si="10"/>
        <v>97.856000000000009</v>
      </c>
      <c r="J52" s="88">
        <f t="shared" si="10"/>
        <v>41.635000000000005</v>
      </c>
      <c r="K52" s="88">
        <f t="shared" si="10"/>
        <v>93.532000000000011</v>
      </c>
      <c r="L52" s="88">
        <f t="shared" si="10"/>
        <v>114.908</v>
      </c>
      <c r="M52" s="88">
        <f t="shared" si="10"/>
        <v>154.30199999999999</v>
      </c>
      <c r="N52" s="88">
        <f t="shared" si="10"/>
        <v>115.297</v>
      </c>
      <c r="O52" s="88">
        <f t="shared" si="10"/>
        <v>157.00200000000001</v>
      </c>
      <c r="P52" s="88">
        <f t="shared" si="10"/>
        <v>157.04</v>
      </c>
      <c r="Q52" s="88">
        <f t="shared" si="10"/>
        <v>100.32299999999999</v>
      </c>
      <c r="R52" s="88">
        <f t="shared" si="10"/>
        <v>182.39100000000002</v>
      </c>
      <c r="S52" s="88">
        <f t="shared" si="10"/>
        <v>185.9</v>
      </c>
      <c r="T52" s="88">
        <f t="shared" si="10"/>
        <v>105.64099999999999</v>
      </c>
      <c r="U52" s="88">
        <f t="shared" si="10"/>
        <v>228.66499999999999</v>
      </c>
      <c r="V52" s="88">
        <f t="shared" si="10"/>
        <v>110.83799999999999</v>
      </c>
      <c r="W52" s="88">
        <f t="shared" si="10"/>
        <v>90.724999999999994</v>
      </c>
      <c r="X52" s="88">
        <f t="shared" si="10"/>
        <v>94.677000000000007</v>
      </c>
      <c r="Y52" s="88">
        <f t="shared" si="10"/>
        <v>75.551000000000002</v>
      </c>
      <c r="Z52" s="89" t="str">
        <f t="shared" si="10"/>
        <v/>
      </c>
      <c r="AA52" s="104">
        <f>SUM(B52:Z52)</f>
        <v>2538.1380000000004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73.900000000000006</v>
      </c>
      <c r="C4" s="18">
        <v>63.1</v>
      </c>
      <c r="D4" s="18">
        <v>32.799999999999997</v>
      </c>
      <c r="E4" s="18">
        <v>-25.5</v>
      </c>
      <c r="F4" s="18">
        <v>-21.7</v>
      </c>
      <c r="G4" s="18">
        <v>42.1</v>
      </c>
      <c r="H4" s="18"/>
      <c r="I4" s="18"/>
      <c r="J4" s="18"/>
      <c r="K4" s="18">
        <v>42.6</v>
      </c>
      <c r="L4" s="18">
        <v>64.400000000000006</v>
      </c>
      <c r="M4" s="18">
        <v>97.7</v>
      </c>
      <c r="N4" s="18">
        <v>31.6</v>
      </c>
      <c r="O4" s="18">
        <v>60.7</v>
      </c>
      <c r="P4" s="18">
        <v>46.1</v>
      </c>
      <c r="Q4" s="18">
        <v>-97.2</v>
      </c>
      <c r="R4" s="18">
        <v>-181.3</v>
      </c>
      <c r="S4" s="18">
        <v>-63.799999999999983</v>
      </c>
      <c r="T4" s="18">
        <v>101.1</v>
      </c>
      <c r="U4" s="18">
        <v>132.69999999999999</v>
      </c>
      <c r="V4" s="18">
        <v>93.399999999999991</v>
      </c>
      <c r="W4" s="18">
        <v>58.9</v>
      </c>
      <c r="X4" s="18">
        <v>73.800000000000011</v>
      </c>
      <c r="Y4" s="18">
        <v>-20.700000000000003</v>
      </c>
      <c r="Z4" s="19"/>
      <c r="AA4" s="111">
        <f>SUM(B4:Z4)</f>
        <v>604.70000000000005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84.31</v>
      </c>
      <c r="C7" s="117">
        <v>82.47</v>
      </c>
      <c r="D7" s="117">
        <v>75.930000000000007</v>
      </c>
      <c r="E7" s="117">
        <v>74.06</v>
      </c>
      <c r="F7" s="117">
        <v>83.1</v>
      </c>
      <c r="G7" s="117">
        <v>110.72</v>
      </c>
      <c r="H7" s="117">
        <v>102.25</v>
      </c>
      <c r="I7" s="117">
        <v>86.08</v>
      </c>
      <c r="J7" s="117">
        <v>57.5</v>
      </c>
      <c r="K7" s="117">
        <v>33.700000000000003</v>
      </c>
      <c r="L7" s="117">
        <v>20</v>
      </c>
      <c r="M7" s="117">
        <v>16.88</v>
      </c>
      <c r="N7" s="117">
        <v>20.010000000000002</v>
      </c>
      <c r="O7" s="117">
        <v>20</v>
      </c>
      <c r="P7" s="117">
        <v>15.76</v>
      </c>
      <c r="Q7" s="117">
        <v>46.09</v>
      </c>
      <c r="R7" s="117">
        <v>79.67</v>
      </c>
      <c r="S7" s="117">
        <v>122.8</v>
      </c>
      <c r="T7" s="117">
        <v>152.72999999999999</v>
      </c>
      <c r="U7" s="117">
        <v>169.41</v>
      </c>
      <c r="V7" s="117">
        <v>157.97999999999999</v>
      </c>
      <c r="W7" s="117">
        <v>144.91999999999999</v>
      </c>
      <c r="X7" s="117">
        <v>124.24</v>
      </c>
      <c r="Y7" s="117">
        <v>124.71</v>
      </c>
      <c r="Z7" s="118"/>
      <c r="AA7" s="119">
        <f>IF(SUM(B7:Z7)&lt;&gt;0,AVERAGEIF(B7:Z7,"&lt;&gt;"""),"")</f>
        <v>83.555000000000021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>
        <v>25.5</v>
      </c>
      <c r="F13" s="129">
        <v>21.7</v>
      </c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>
        <v>97.2</v>
      </c>
      <c r="R13" s="129">
        <v>181.3</v>
      </c>
      <c r="S13" s="129">
        <v>184.7</v>
      </c>
      <c r="T13" s="129"/>
      <c r="U13" s="129"/>
      <c r="V13" s="129"/>
      <c r="W13" s="129"/>
      <c r="X13" s="129"/>
      <c r="Y13" s="130"/>
      <c r="Z13" s="131"/>
      <c r="AA13" s="132">
        <f t="shared" si="0"/>
        <v>510.40000000000003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>
        <v>95.5</v>
      </c>
      <c r="V15" s="133"/>
      <c r="W15" s="133">
        <v>13.6</v>
      </c>
      <c r="X15" s="133"/>
      <c r="Y15" s="133">
        <v>64.900000000000006</v>
      </c>
      <c r="Z15" s="131"/>
      <c r="AA15" s="132">
        <f t="shared" si="0"/>
        <v>174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25.5</v>
      </c>
      <c r="F16" s="135">
        <f t="shared" si="1"/>
        <v>21.7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97.2</v>
      </c>
      <c r="R16" s="135">
        <f t="shared" si="1"/>
        <v>181.3</v>
      </c>
      <c r="S16" s="135">
        <f t="shared" si="1"/>
        <v>184.7</v>
      </c>
      <c r="T16" s="135">
        <f t="shared" si="1"/>
        <v>0</v>
      </c>
      <c r="U16" s="135">
        <f t="shared" si="1"/>
        <v>95.5</v>
      </c>
      <c r="V16" s="135">
        <f t="shared" si="1"/>
        <v>0</v>
      </c>
      <c r="W16" s="135">
        <f t="shared" si="1"/>
        <v>13.6</v>
      </c>
      <c r="X16" s="135">
        <f t="shared" si="1"/>
        <v>0</v>
      </c>
      <c r="Y16" s="135">
        <f t="shared" si="1"/>
        <v>64.900000000000006</v>
      </c>
      <c r="Z16" s="136" t="str">
        <f t="shared" si="1"/>
        <v/>
      </c>
      <c r="AA16" s="90">
        <f t="shared" si="0"/>
        <v>684.40000000000009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73.900000000000006</v>
      </c>
      <c r="C21" s="129">
        <v>63.1</v>
      </c>
      <c r="D21" s="129">
        <v>32.799999999999997</v>
      </c>
      <c r="E21" s="129"/>
      <c r="F21" s="129"/>
      <c r="G21" s="129">
        <v>42.1</v>
      </c>
      <c r="H21" s="129"/>
      <c r="I21" s="129"/>
      <c r="J21" s="129"/>
      <c r="K21" s="129">
        <v>42.6</v>
      </c>
      <c r="L21" s="129">
        <v>64.400000000000006</v>
      </c>
      <c r="M21" s="129">
        <v>97.7</v>
      </c>
      <c r="N21" s="129">
        <v>31.6</v>
      </c>
      <c r="O21" s="129">
        <v>60.7</v>
      </c>
      <c r="P21" s="129">
        <v>46.1</v>
      </c>
      <c r="Q21" s="129"/>
      <c r="R21" s="129"/>
      <c r="S21" s="129"/>
      <c r="T21" s="129">
        <v>101.1</v>
      </c>
      <c r="U21" s="129">
        <v>228.2</v>
      </c>
      <c r="V21" s="129">
        <v>17.3</v>
      </c>
      <c r="W21" s="129">
        <v>72.5</v>
      </c>
      <c r="X21" s="129">
        <v>51.7</v>
      </c>
      <c r="Y21" s="130">
        <v>44.2</v>
      </c>
      <c r="Z21" s="131"/>
      <c r="AA21" s="132">
        <f t="shared" si="2"/>
        <v>1070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>
        <v>120.9</v>
      </c>
      <c r="T23" s="133"/>
      <c r="U23" s="133"/>
      <c r="V23" s="133">
        <v>76.099999999999994</v>
      </c>
      <c r="W23" s="133"/>
      <c r="X23" s="133">
        <v>22.1</v>
      </c>
      <c r="Y23" s="133"/>
      <c r="Z23" s="131"/>
      <c r="AA23" s="132">
        <f t="shared" si="2"/>
        <v>219.1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73.900000000000006</v>
      </c>
      <c r="C24" s="135">
        <f t="shared" si="3"/>
        <v>63.1</v>
      </c>
      <c r="D24" s="135">
        <f t="shared" si="3"/>
        <v>32.799999999999997</v>
      </c>
      <c r="E24" s="135">
        <f t="shared" si="3"/>
        <v>0</v>
      </c>
      <c r="F24" s="135">
        <f t="shared" si="3"/>
        <v>0</v>
      </c>
      <c r="G24" s="135">
        <f t="shared" si="3"/>
        <v>42.1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42.6</v>
      </c>
      <c r="L24" s="135">
        <f t="shared" si="3"/>
        <v>64.400000000000006</v>
      </c>
      <c r="M24" s="135">
        <f t="shared" si="3"/>
        <v>97.7</v>
      </c>
      <c r="N24" s="135">
        <f t="shared" si="3"/>
        <v>31.6</v>
      </c>
      <c r="O24" s="135">
        <f t="shared" si="3"/>
        <v>60.7</v>
      </c>
      <c r="P24" s="135">
        <f t="shared" si="3"/>
        <v>46.1</v>
      </c>
      <c r="Q24" s="135">
        <f t="shared" si="3"/>
        <v>0</v>
      </c>
      <c r="R24" s="135">
        <f t="shared" si="3"/>
        <v>0</v>
      </c>
      <c r="S24" s="135">
        <f t="shared" si="3"/>
        <v>120.9</v>
      </c>
      <c r="T24" s="135">
        <f t="shared" si="3"/>
        <v>101.1</v>
      </c>
      <c r="U24" s="135">
        <f t="shared" si="3"/>
        <v>228.2</v>
      </c>
      <c r="V24" s="135">
        <f t="shared" si="3"/>
        <v>93.399999999999991</v>
      </c>
      <c r="W24" s="135">
        <f t="shared" si="3"/>
        <v>72.5</v>
      </c>
      <c r="X24" s="135">
        <f t="shared" si="3"/>
        <v>73.800000000000011</v>
      </c>
      <c r="Y24" s="135">
        <f t="shared" si="3"/>
        <v>44.2</v>
      </c>
      <c r="Z24" s="136" t="str">
        <f t="shared" si="3"/>
        <v/>
      </c>
      <c r="AA24" s="90">
        <f t="shared" si="2"/>
        <v>1289.1000000000001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2025-06-22T20:24:41Z</dcterms:created>
  <dcterms:modified xsi:type="dcterms:W3CDTF">2025-06-22T20:24:43Z</dcterms:modified>
</cp:coreProperties>
</file>