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<sst xmlns="http://schemas.openxmlformats.org/spreadsheetml/2006/main" count="119" uniqueCount="54">
  <si>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03/02/2025 16:32:17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</si>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</sst>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F69-404D-832A-CD316F9E51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F69-404D-832A-CD316F9E51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2.254</c:v>
                </c:pt>
                <c:pt idx="11">
                  <c:v>2.3250000000000002</c:v>
                </c:pt>
                <c:pt idx="12">
                  <c:v>2.3159999999999998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69-404D-832A-CD316F9E51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2.6790000000000003</c:v>
                </c:pt>
                <c:pt idx="1">
                  <c:v>0.98</c:v>
                </c:pt>
                <c:pt idx="2">
                  <c:v>0.97</c:v>
                </c:pt>
                <c:pt idx="3">
                  <c:v>0.97</c:v>
                </c:pt>
                <c:pt idx="4">
                  <c:v>0.48</c:v>
                </c:pt>
                <c:pt idx="5">
                  <c:v>0.25</c:v>
                </c:pt>
                <c:pt idx="6">
                  <c:v>0.74</c:v>
                </c:pt>
                <c:pt idx="7">
                  <c:v>0.75</c:v>
                </c:pt>
                <c:pt idx="14">
                  <c:v>0.49</c:v>
                </c:pt>
                <c:pt idx="18">
                  <c:v>0.74</c:v>
                </c:pt>
                <c:pt idx="23">
                  <c:v>3.1619999999999999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69-404D-832A-CD316F9E51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F69-404D-832A-CD316F9E51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69-404D-832A-CD316F9E51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F69-404D-832A-CD316F9E51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6">
                  <c:v>26.462</c:v>
                </c:pt>
                <c:pt idx="13">
                  <c:v>260.81900000000002</c:v>
                </c:pt>
                <c:pt idx="14">
                  <c:v>230.13900000000001</c:v>
                </c:pt>
                <c:pt idx="15">
                  <c:v>51.741</c:v>
                </c:pt>
                <c:pt idx="22">
                  <c:v>12.234999999999999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69-404D-832A-CD316F9E51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F69-404D-832A-CD316F9E51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161.71799999999999</c:v>
                </c:pt>
                <c:pt idx="1">
                  <c:v>67.284000000000006</c:v>
                </c:pt>
                <c:pt idx="2">
                  <c:v>157.95599999999999</c:v>
                </c:pt>
                <c:pt idx="3">
                  <c:v>164.16</c:v>
                </c:pt>
                <c:pt idx="4">
                  <c:v>163.87299999999999</c:v>
                </c:pt>
                <c:pt idx="5">
                  <c:v>158.684</c:v>
                </c:pt>
                <c:pt idx="6">
                  <c:v>263.34200000000004</c:v>
                </c:pt>
                <c:pt idx="7">
                  <c:v>255.833</c:v>
                </c:pt>
                <c:pt idx="8">
                  <c:v>101.524</c:v>
                </c:pt>
                <c:pt idx="9">
                  <c:v>165.18899999999999</c:v>
                </c:pt>
                <c:pt idx="10">
                  <c:v>40.744999999999997</c:v>
                </c:pt>
                <c:pt idx="11">
                  <c:v>39.628999999999998</c:v>
                </c:pt>
                <c:pt idx="15">
                  <c:v>88.975999999999999</c:v>
                </c:pt>
                <c:pt idx="16">
                  <c:v>84.9</c:v>
                </c:pt>
                <c:pt idx="17">
                  <c:v>138.00400000000002</c:v>
                </c:pt>
                <c:pt idx="18">
                  <c:v>70</c:v>
                </c:pt>
                <c:pt idx="19">
                  <c:v>85.628</c:v>
                </c:pt>
                <c:pt idx="20">
                  <c:v>70</c:v>
                </c:pt>
                <c:pt idx="21">
                  <c:v>78.762</c:v>
                </c:pt>
                <c:pt idx="22">
                  <c:v>10.951000000000001</c:v>
                </c:pt>
                <c:pt idx="23">
                  <c:v>12.372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69-404D-832A-CD316F9E51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72.900000000000006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69-404D-832A-CD316F9E51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0.97599999999999998</c:v>
                </c:pt>
                <c:pt idx="1">
                  <c:v>0.97099999999999997</c:v>
                </c:pt>
                <c:pt idx="2">
                  <c:v>0.96799999999999997</c:v>
                </c:pt>
                <c:pt idx="3">
                  <c:v>0.96899999999999997</c:v>
                </c:pt>
                <c:pt idx="4">
                  <c:v>0.97299999999999998</c:v>
                </c:pt>
                <c:pt idx="5">
                  <c:v>0.97099999999999997</c:v>
                </c:pt>
                <c:pt idx="6">
                  <c:v>10.567</c:v>
                </c:pt>
                <c:pt idx="7">
                  <c:v>1.026</c:v>
                </c:pt>
                <c:pt idx="8">
                  <c:v>1.056</c:v>
                </c:pt>
                <c:pt idx="9">
                  <c:v>1.5069999999999999</c:v>
                </c:pt>
                <c:pt idx="10">
                  <c:v>1.927</c:v>
                </c:pt>
                <c:pt idx="11">
                  <c:v>1.93</c:v>
                </c:pt>
                <c:pt idx="12">
                  <c:v>12.510999999999999</c:v>
                </c:pt>
                <c:pt idx="13">
                  <c:v>1.8839999999999999</c:v>
                </c:pt>
                <c:pt idx="14">
                  <c:v>1.4470000000000001</c:v>
                </c:pt>
                <c:pt idx="15">
                  <c:v>1.0549999999999999</c:v>
                </c:pt>
                <c:pt idx="16">
                  <c:v>1.268</c:v>
                </c:pt>
                <c:pt idx="17">
                  <c:v>0.96699999999999997</c:v>
                </c:pt>
                <c:pt idx="18">
                  <c:v>0.97699999999999998</c:v>
                </c:pt>
                <c:pt idx="19">
                  <c:v>0.98499999999999999</c:v>
                </c:pt>
                <c:pt idx="20">
                  <c:v>0.98499999999999999</c:v>
                </c:pt>
                <c:pt idx="21">
                  <c:v>0.97</c:v>
                </c:pt>
                <c:pt idx="22">
                  <c:v>0.96199999999999997</c:v>
                </c:pt>
                <c:pt idx="23">
                  <c:v>0.98199999999999998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69-404D-832A-CD316F9E51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F69-404D-832A-CD316F9E51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F69-404D-832A-CD316F9E5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129.28</c:v>
                </c:pt>
                <c:pt idx="1">
                  <c:v>116.09</c:v>
                </c:pt>
                <c:pt idx="2">
                  <c:v>120.36</c:v>
                </c:pt>
                <c:pt idx="3">
                  <c:v>121.19</c:v>
                </c:pt>
                <c:pt idx="4">
                  <c:v>120.64</c:v>
                </c:pt>
                <c:pt idx="5">
                  <c:v>124.83</c:v>
                </c:pt>
                <c:pt idx="6">
                  <c:v>153.56</c:v>
                </c:pt>
                <c:pt idx="7">
                  <c:v>185.88</c:v>
                </c:pt>
                <c:pt idx="8">
                  <c:v>130.16</c:v>
                </c:pt>
                <c:pt idx="9">
                  <c:v>145.02000000000001</c:v>
                </c:pt>
                <c:pt idx="10">
                  <c:v>131.44999999999999</c:v>
                </c:pt>
                <c:pt idx="11">
                  <c:v>126.78</c:v>
                </c:pt>
                <c:pt idx="12">
                  <c:v>106.52</c:v>
                </c:pt>
                <c:pt idx="13">
                  <c:v>108.19</c:v>
                </c:pt>
                <c:pt idx="14">
                  <c:v>115.09</c:v>
                </c:pt>
                <c:pt idx="15">
                  <c:v>138.35</c:v>
                </c:pt>
                <c:pt idx="16">
                  <c:v>162.44999999999999</c:v>
                </c:pt>
                <c:pt idx="17">
                  <c:v>172.81</c:v>
                </c:pt>
                <c:pt idx="18">
                  <c:v>170</c:v>
                </c:pt>
                <c:pt idx="19">
                  <c:v>173.81</c:v>
                </c:pt>
                <c:pt idx="20">
                  <c:v>157.05000000000001</c:v>
                </c:pt>
                <c:pt idx="21">
                  <c:v>128.52000000000001</c:v>
                </c:pt>
                <c:pt idx="22">
                  <c:v>129.11000000000001</c:v>
                </c:pt>
                <c:pt idx="23">
                  <c:v>122.64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69-404D-832A-CD316F9E5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D3-47F8-817B-E9479E4D3A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D3-47F8-817B-E9479E4D3A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63.573999999999998</c:v>
                </c:pt>
                <c:pt idx="1">
                  <c:v>28.428999999999998</c:v>
                </c:pt>
                <c:pt idx="2">
                  <c:v>21.597999999999999</c:v>
                </c:pt>
                <c:pt idx="3">
                  <c:v>18.132999999999999</c:v>
                </c:pt>
                <c:pt idx="4">
                  <c:v>15.477</c:v>
                </c:pt>
                <c:pt idx="5">
                  <c:v>9.5869999999999997</c:v>
                </c:pt>
                <c:pt idx="6">
                  <c:v>12.077999999999999</c:v>
                </c:pt>
                <c:pt idx="7">
                  <c:v>12.107000000000001</c:v>
                </c:pt>
                <c:pt idx="8">
                  <c:v>23.098000000000006</c:v>
                </c:pt>
                <c:pt idx="9">
                  <c:v>13.382</c:v>
                </c:pt>
                <c:pt idx="10">
                  <c:v>8.3760000000000012</c:v>
                </c:pt>
                <c:pt idx="11">
                  <c:v>7.6390000000000002</c:v>
                </c:pt>
                <c:pt idx="12">
                  <c:v>6.1379999999999999</c:v>
                </c:pt>
                <c:pt idx="13">
                  <c:v>18.904</c:v>
                </c:pt>
                <c:pt idx="14">
                  <c:v>13.296999999999997</c:v>
                </c:pt>
                <c:pt idx="15">
                  <c:v>11.029</c:v>
                </c:pt>
                <c:pt idx="16">
                  <c:v>4.9960000000000004</c:v>
                </c:pt>
                <c:pt idx="17">
                  <c:v>4.8120000000000003</c:v>
                </c:pt>
                <c:pt idx="18">
                  <c:v>10.218000000000002</c:v>
                </c:pt>
                <c:pt idx="19">
                  <c:v>4.41</c:v>
                </c:pt>
                <c:pt idx="20">
                  <c:v>10.843</c:v>
                </c:pt>
                <c:pt idx="21">
                  <c:v>12.143999999999998</c:v>
                </c:pt>
                <c:pt idx="22">
                  <c:v>1.31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D3-47F8-817B-E9479E4D3A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30.144000000000002</c:v>
                </c:pt>
                <c:pt idx="1">
                  <c:v>32.902999999999999</c:v>
                </c:pt>
                <c:pt idx="2">
                  <c:v>26.696999999999999</c:v>
                </c:pt>
                <c:pt idx="3">
                  <c:v>26.643999999999998</c:v>
                </c:pt>
                <c:pt idx="4">
                  <c:v>25.198</c:v>
                </c:pt>
                <c:pt idx="5">
                  <c:v>29.420999999999999</c:v>
                </c:pt>
                <c:pt idx="6">
                  <c:v>32.457000000000001</c:v>
                </c:pt>
                <c:pt idx="7">
                  <c:v>30.410999999999998</c:v>
                </c:pt>
                <c:pt idx="8">
                  <c:v>49.766000000000005</c:v>
                </c:pt>
                <c:pt idx="9">
                  <c:v>55.113</c:v>
                </c:pt>
                <c:pt idx="10">
                  <c:v>26.937000000000001</c:v>
                </c:pt>
                <c:pt idx="11">
                  <c:v>26.722000000000001</c:v>
                </c:pt>
                <c:pt idx="12">
                  <c:v>5.2229999999999999</c:v>
                </c:pt>
                <c:pt idx="13">
                  <c:v>60.468000000000004</c:v>
                </c:pt>
                <c:pt idx="14">
                  <c:v>50.503</c:v>
                </c:pt>
                <c:pt idx="15">
                  <c:v>49.904000000000003</c:v>
                </c:pt>
                <c:pt idx="16">
                  <c:v>21.952999999999999</c:v>
                </c:pt>
                <c:pt idx="17">
                  <c:v>26.222000000000001</c:v>
                </c:pt>
                <c:pt idx="18">
                  <c:v>54.432000000000002</c:v>
                </c:pt>
                <c:pt idx="19">
                  <c:v>23.937000000000001</c:v>
                </c:pt>
                <c:pt idx="20">
                  <c:v>53.053000000000004</c:v>
                </c:pt>
                <c:pt idx="21">
                  <c:v>61.365000000000002</c:v>
                </c:pt>
                <c:pt idx="22">
                  <c:v>20.983000000000001</c:v>
                </c:pt>
                <c:pt idx="23">
                  <c:v>15.696999999999999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D3-47F8-817B-E9479E4D3A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D3-47F8-817B-E9479E4D3A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D3-47F8-817B-E9479E4D3A2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D3-47F8-817B-E9479E4D3A2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D3-47F8-817B-E9479E4D3A2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D3-47F8-817B-E9479E4D3A2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70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9">
                  <c:v>50</c:v>
                </c:pt>
                <c:pt idx="13">
                  <c:v>144</c:v>
                </c:pt>
                <c:pt idx="14">
                  <c:v>144</c:v>
                </c:pt>
                <c:pt idx="15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D3-47F8-817B-E9479E4D3A2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229.2</c:v>
                </c:pt>
                <c:pt idx="7">
                  <c:v>183.3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58</c:v>
                </c:pt>
                <c:pt idx="17">
                  <c:v>102</c:v>
                </c:pt>
                <c:pt idx="18">
                  <c:v>0</c:v>
                </c:pt>
                <c:pt idx="19">
                  <c:v>52.9</c:v>
                </c:pt>
                <c:pt idx="20">
                  <c:v>5.0999999999999996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D3-47F8-817B-E9479E4D3A2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1.655</c:v>
                </c:pt>
                <c:pt idx="1">
                  <c:v>7.9030000000000005</c:v>
                </c:pt>
                <c:pt idx="2">
                  <c:v>11.599</c:v>
                </c:pt>
                <c:pt idx="3">
                  <c:v>21.321999999999999</c:v>
                </c:pt>
                <c:pt idx="4">
                  <c:v>24.651</c:v>
                </c:pt>
                <c:pt idx="5">
                  <c:v>20.897000000000002</c:v>
                </c:pt>
                <c:pt idx="6">
                  <c:v>27.38</c:v>
                </c:pt>
                <c:pt idx="7">
                  <c:v>31.791</c:v>
                </c:pt>
                <c:pt idx="8">
                  <c:v>29.716000000000005</c:v>
                </c:pt>
                <c:pt idx="9">
                  <c:v>48.201000000000001</c:v>
                </c:pt>
                <c:pt idx="10">
                  <c:v>9.6129999999999995</c:v>
                </c:pt>
                <c:pt idx="11">
                  <c:v>9.5229999999999997</c:v>
                </c:pt>
                <c:pt idx="12">
                  <c:v>3.4660000000000002</c:v>
                </c:pt>
                <c:pt idx="13">
                  <c:v>37.730999999999995</c:v>
                </c:pt>
                <c:pt idx="14">
                  <c:v>24.276</c:v>
                </c:pt>
                <c:pt idx="15">
                  <c:v>9.7579999999999991</c:v>
                </c:pt>
                <c:pt idx="16">
                  <c:v>1.2190000000000001</c:v>
                </c:pt>
                <c:pt idx="17">
                  <c:v>5.984</c:v>
                </c:pt>
                <c:pt idx="18">
                  <c:v>7.0670000000000002</c:v>
                </c:pt>
                <c:pt idx="19">
                  <c:v>5.3659999999999997</c:v>
                </c:pt>
                <c:pt idx="20">
                  <c:v>1.9889999999999999</c:v>
                </c:pt>
                <c:pt idx="21">
                  <c:v>6.2229999999999999</c:v>
                </c:pt>
                <c:pt idx="22">
                  <c:v>1.855</c:v>
                </c:pt>
                <c:pt idx="23">
                  <c:v>0.81900000000000006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D3-47F8-817B-E9479E4D3A2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D3-47F8-817B-E9479E4D3A2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D3-47F8-817B-E9479E4D3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129.28</c:v>
                </c:pt>
                <c:pt idx="1">
                  <c:v>116.09</c:v>
                </c:pt>
                <c:pt idx="2">
                  <c:v>120.36</c:v>
                </c:pt>
                <c:pt idx="3">
                  <c:v>121.19</c:v>
                </c:pt>
                <c:pt idx="4">
                  <c:v>120.64</c:v>
                </c:pt>
                <c:pt idx="5">
                  <c:v>124.83</c:v>
                </c:pt>
                <c:pt idx="6">
                  <c:v>153.56</c:v>
                </c:pt>
                <c:pt idx="7">
                  <c:v>185.88</c:v>
                </c:pt>
                <c:pt idx="8">
                  <c:v>130.16</c:v>
                </c:pt>
                <c:pt idx="9">
                  <c:v>145.02000000000001</c:v>
                </c:pt>
                <c:pt idx="10">
                  <c:v>131.44999999999999</c:v>
                </c:pt>
                <c:pt idx="11">
                  <c:v>126.78</c:v>
                </c:pt>
                <c:pt idx="12">
                  <c:v>106.52</c:v>
                </c:pt>
                <c:pt idx="13">
                  <c:v>108.19</c:v>
                </c:pt>
                <c:pt idx="14">
                  <c:v>115.09</c:v>
                </c:pt>
                <c:pt idx="15">
                  <c:v>138.35</c:v>
                </c:pt>
                <c:pt idx="16">
                  <c:v>162.44999999999999</c:v>
                </c:pt>
                <c:pt idx="17">
                  <c:v>172.81</c:v>
                </c:pt>
                <c:pt idx="18">
                  <c:v>170</c:v>
                </c:pt>
                <c:pt idx="19">
                  <c:v>173.81</c:v>
                </c:pt>
                <c:pt idx="20">
                  <c:v>157.05000000000001</c:v>
                </c:pt>
                <c:pt idx="21">
                  <c:v>128.52000000000001</c:v>
                </c:pt>
                <c:pt idx="22">
                  <c:v>129.11000000000001</c:v>
                </c:pt>
                <c:pt idx="23">
                  <c:v>122.64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D3-47F8-817B-E9479E4D3A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165.37299999999999</v>
      </c>
      <c r="C4" s="18">
        <v>69.234999999999999</v>
      </c>
      <c r="D4" s="18">
        <v>159.89399999999998</v>
      </c>
      <c r="E4" s="18">
        <v>166.09899999999999</v>
      </c>
      <c r="F4" s="18">
        <v>165.32599999999999</v>
      </c>
      <c r="G4" s="18">
        <v>159.905</v>
      </c>
      <c r="H4" s="18">
        <v>301.11099999999999</v>
      </c>
      <c r="I4" s="18">
        <v>257.60900000000004</v>
      </c>
      <c r="J4" s="18">
        <v>102.58</v>
      </c>
      <c r="K4" s="18">
        <v>166.696</v>
      </c>
      <c r="L4" s="18">
        <v>44.926000000000002</v>
      </c>
      <c r="M4" s="18">
        <v>43.884</v>
      </c>
      <c r="N4" s="18">
        <v>14.826999999999998</v>
      </c>
      <c r="O4" s="18">
        <v>262.70300000000003</v>
      </c>
      <c r="P4" s="18">
        <v>232.07600000000002</v>
      </c>
      <c r="Q4" s="18">
        <v>214.67200000000003</v>
      </c>
      <c r="R4" s="18">
        <v>86.167999999999992</v>
      </c>
      <c r="S4" s="18">
        <v>138.971</v>
      </c>
      <c r="T4" s="18">
        <v>71.716999999999999</v>
      </c>
      <c r="U4" s="18">
        <v>86.613</v>
      </c>
      <c r="V4" s="18">
        <v>70.984999999999999</v>
      </c>
      <c r="W4" s="18">
        <v>79.731999999999999</v>
      </c>
      <c r="X4" s="18">
        <v>24.148</v>
      </c>
      <c r="Y4" s="18">
        <v>16.515999999999998</v>
      </c>
      <c r="Z4" s="19"/>
      <c r="AA4" s="20">
        <f>SUM(B4:Z4)</f>
        <v>3101.7660000000001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129.28</v>
      </c>
      <c r="C7" s="28">
        <v>116.09</v>
      </c>
      <c r="D7" s="28">
        <v>120.36</v>
      </c>
      <c r="E7" s="28">
        <v>121.19</v>
      </c>
      <c r="F7" s="28">
        <v>120.64</v>
      </c>
      <c r="G7" s="28">
        <v>124.83</v>
      </c>
      <c r="H7" s="28">
        <v>153.56</v>
      </c>
      <c r="I7" s="28">
        <v>185.88</v>
      </c>
      <c r="J7" s="28">
        <v>130.16</v>
      </c>
      <c r="K7" s="28">
        <v>145.02000000000001</v>
      </c>
      <c r="L7" s="28">
        <v>131.44999999999999</v>
      </c>
      <c r="M7" s="28">
        <v>126.78</v>
      </c>
      <c r="N7" s="28">
        <v>106.52</v>
      </c>
      <c r="O7" s="28">
        <v>108.19</v>
      </c>
      <c r="P7" s="28">
        <v>115.09</v>
      </c>
      <c r="Q7" s="28">
        <v>138.35</v>
      </c>
      <c r="R7" s="28">
        <v>162.44999999999999</v>
      </c>
      <c r="S7" s="28">
        <v>172.81</v>
      </c>
      <c r="T7" s="28">
        <v>170</v>
      </c>
      <c r="U7" s="28">
        <v>173.81</v>
      </c>
      <c r="V7" s="28">
        <v>157.05000000000001</v>
      </c>
      <c r="W7" s="28">
        <v>128.52000000000001</v>
      </c>
      <c r="X7" s="28">
        <v>129.11000000000001</v>
      </c>
      <c r="Y7" s="28">
        <v>122.64</v>
      </c>
      <c r="Z7" s="29"/>
      <c r="AA7" s="30">
        <f>IF(SUM(B7:Z7)&lt;&gt;0,AVERAGEIF(B7:Z7,"&lt;&gt;"""),"")</f>
        <v>137.07416666666666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>
        <v>26.462</v>
      </c>
      <c r="I10" s="42"/>
      <c r="J10" s="42"/>
      <c r="K10" s="42"/>
      <c r="L10" s="42"/>
      <c r="M10" s="42"/>
      <c r="N10" s="42"/>
      <c r="O10" s="42">
        <v>260.81900000000002</v>
      </c>
      <c r="P10" s="42">
        <v>230.13900000000001</v>
      </c>
      <c r="Q10" s="42">
        <v>51.741</v>
      </c>
      <c r="R10" s="42"/>
      <c r="S10" s="42"/>
      <c r="T10" s="42"/>
      <c r="U10" s="42"/>
      <c r="V10" s="42"/>
      <c r="W10" s="42"/>
      <c r="X10" s="42">
        <v>12.234999999999999</v>
      </c>
      <c r="Y10" s="42"/>
      <c r="Z10" s="43"/>
      <c r="AA10" s="44">
        <f t="shared" ref="AA10:AA15" si="0">SUM(B10:Z10)</f>
        <v>581.39600000000007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161.71799999999999</v>
      </c>
      <c r="C12" s="52">
        <v>67.284000000000006</v>
      </c>
      <c r="D12" s="52">
        <v>157.95599999999999</v>
      </c>
      <c r="E12" s="52">
        <v>164.16</v>
      </c>
      <c r="F12" s="52">
        <v>163.87299999999999</v>
      </c>
      <c r="G12" s="52">
        <v>158.684</v>
      </c>
      <c r="H12" s="52">
        <v>263.34200000000004</v>
      </c>
      <c r="I12" s="52">
        <v>255.833</v>
      </c>
      <c r="J12" s="52">
        <v>101.524</v>
      </c>
      <c r="K12" s="52">
        <v>165.18899999999999</v>
      </c>
      <c r="L12" s="52">
        <v>40.744999999999997</v>
      </c>
      <c r="M12" s="52">
        <v>39.628999999999998</v>
      </c>
      <c r="N12" s="52"/>
      <c r="O12" s="52"/>
      <c r="P12" s="52"/>
      <c r="Q12" s="52">
        <v>88.975999999999999</v>
      </c>
      <c r="R12" s="52">
        <v>84.9</v>
      </c>
      <c r="S12" s="52">
        <v>138.00400000000002</v>
      </c>
      <c r="T12" s="52">
        <v>70</v>
      </c>
      <c r="U12" s="52">
        <v>85.628</v>
      </c>
      <c r="V12" s="52">
        <v>70</v>
      </c>
      <c r="W12" s="52">
        <v>78.762</v>
      </c>
      <c r="X12" s="52">
        <v>10.951000000000001</v>
      </c>
      <c r="Y12" s="52">
        <v>12.372</v>
      </c>
      <c r="Z12" s="53"/>
      <c r="AA12" s="54">
        <f t="shared" si="0"/>
        <v>2379.5300000000002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0.97599999999999998</v>
      </c>
      <c r="C14" s="57">
        <v>0.97099999999999997</v>
      </c>
      <c r="D14" s="57">
        <v>0.96799999999999997</v>
      </c>
      <c r="E14" s="57">
        <v>0.96899999999999997</v>
      </c>
      <c r="F14" s="57">
        <v>0.97299999999999998</v>
      </c>
      <c r="G14" s="57">
        <v>0.97099999999999997</v>
      </c>
      <c r="H14" s="57">
        <v>10.567</v>
      </c>
      <c r="I14" s="57">
        <v>1.026</v>
      </c>
      <c r="J14" s="57">
        <v>1.056</v>
      </c>
      <c r="K14" s="57">
        <v>1.5069999999999999</v>
      </c>
      <c r="L14" s="57">
        <v>1.927</v>
      </c>
      <c r="M14" s="57">
        <v>1.93</v>
      </c>
      <c r="N14" s="57">
        <v>12.510999999999999</v>
      </c>
      <c r="O14" s="57">
        <v>1.8839999999999999</v>
      </c>
      <c r="P14" s="57">
        <v>1.4470000000000001</v>
      </c>
      <c r="Q14" s="57">
        <v>1.0549999999999999</v>
      </c>
      <c r="R14" s="57">
        <v>1.268</v>
      </c>
      <c r="S14" s="57">
        <v>0.96699999999999997</v>
      </c>
      <c r="T14" s="57">
        <v>0.97699999999999998</v>
      </c>
      <c r="U14" s="57">
        <v>0.98499999999999999</v>
      </c>
      <c r="V14" s="57">
        <v>0.98499999999999999</v>
      </c>
      <c r="W14" s="57">
        <v>0.97</v>
      </c>
      <c r="X14" s="57">
        <v>0.96199999999999997</v>
      </c>
      <c r="Y14" s="57">
        <v>0.98199999999999998</v>
      </c>
      <c r="Z14" s="58"/>
      <c r="AA14" s="59">
        <f t="shared" si="0"/>
        <v>48.834000000000003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162.69399999999999</v>
      </c>
      <c r="C16" s="62">
        <f t="shared" si="1"/>
        <v>68.25500000000001</v>
      </c>
      <c r="D16" s="62">
        <f t="shared" si="1"/>
        <v>158.92399999999998</v>
      </c>
      <c r="E16" s="62">
        <f t="shared" si="1"/>
        <v>165.12899999999999</v>
      </c>
      <c r="F16" s="62">
        <f t="shared" si="1"/>
        <v>164.846</v>
      </c>
      <c r="G16" s="62">
        <f t="shared" si="1"/>
        <v>159.655</v>
      </c>
      <c r="H16" s="62">
        <f t="shared" si="1"/>
        <v>300.37100000000004</v>
      </c>
      <c r="I16" s="62">
        <f t="shared" si="1"/>
        <v>256.85899999999998</v>
      </c>
      <c r="J16" s="62">
        <f t="shared" si="1"/>
        <v>102.58</v>
      </c>
      <c r="K16" s="62">
        <f t="shared" si="1"/>
        <v>166.696</v>
      </c>
      <c r="L16" s="62">
        <f t="shared" si="1"/>
        <v>42.671999999999997</v>
      </c>
      <c r="M16" s="62">
        <f t="shared" si="1"/>
        <v>41.558999999999997</v>
      </c>
      <c r="N16" s="62">
        <f t="shared" si="1"/>
        <v>12.510999999999999</v>
      </c>
      <c r="O16" s="62">
        <f t="shared" si="1"/>
        <v>262.70300000000003</v>
      </c>
      <c r="P16" s="62">
        <f t="shared" si="1"/>
        <v>231.58600000000001</v>
      </c>
      <c r="Q16" s="62">
        <f t="shared" si="1"/>
        <v>141.77199999999999</v>
      </c>
      <c r="R16" s="62">
        <f t="shared" si="1"/>
        <v>86.168000000000006</v>
      </c>
      <c r="S16" s="62">
        <f t="shared" si="1"/>
        <v>138.97100000000003</v>
      </c>
      <c r="T16" s="62">
        <f t="shared" si="1"/>
        <v>70.977000000000004</v>
      </c>
      <c r="U16" s="62">
        <f t="shared" si="1"/>
        <v>86.613</v>
      </c>
      <c r="V16" s="62">
        <f t="shared" si="1"/>
        <v>70.984999999999999</v>
      </c>
      <c r="W16" s="62">
        <f t="shared" si="1"/>
        <v>79.731999999999999</v>
      </c>
      <c r="X16" s="62">
        <f t="shared" si="1"/>
        <v>24.148</v>
      </c>
      <c r="Y16" s="62">
        <f t="shared" si="1"/>
        <v>13.353999999999999</v>
      </c>
      <c r="Z16" s="63" t="str">
        <f t="shared" si="1"/>
        <v/>
      </c>
      <c r="AA16" s="64">
        <f>SUM(AA10:AA15)</f>
        <v>3009.76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2.254</v>
      </c>
      <c r="M20" s="77">
        <v>2.3250000000000002</v>
      </c>
      <c r="N20" s="77">
        <v>2.3159999999999998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6.8950000000000005</v>
      </c>
    </row>
    <row r="21" spans="1:27" ht="24.95" customHeight="1" x14ac:dyDescent="0.2">
      <c r="A21" s="75" t="s">
        <v>16</v>
      </c>
      <c r="B21" s="80">
        <v>2.6790000000000003</v>
      </c>
      <c r="C21" s="81">
        <v>0.98</v>
      </c>
      <c r="D21" s="81">
        <v>0.97</v>
      </c>
      <c r="E21" s="81">
        <v>0.97</v>
      </c>
      <c r="F21" s="81">
        <v>0.48</v>
      </c>
      <c r="G21" s="81">
        <v>0.25</v>
      </c>
      <c r="H21" s="81">
        <v>0.74</v>
      </c>
      <c r="I21" s="81">
        <v>0.75</v>
      </c>
      <c r="J21" s="81"/>
      <c r="K21" s="81"/>
      <c r="L21" s="81"/>
      <c r="M21" s="81"/>
      <c r="N21" s="81"/>
      <c r="O21" s="81"/>
      <c r="P21" s="81">
        <v>0.49</v>
      </c>
      <c r="Q21" s="81"/>
      <c r="R21" s="81"/>
      <c r="S21" s="81"/>
      <c r="T21" s="81">
        <v>0.74</v>
      </c>
      <c r="U21" s="81"/>
      <c r="V21" s="81"/>
      <c r="W21" s="81"/>
      <c r="X21" s="81"/>
      <c r="Y21" s="81">
        <v>3.1619999999999999</v>
      </c>
      <c r="Z21" s="78"/>
      <c r="AA21" s="79">
        <f t="shared" si="2"/>
        <v>12.211000000000002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2.6790000000000003</v>
      </c>
      <c r="C26" s="88">
        <f t="shared" si="3"/>
        <v>0.98</v>
      </c>
      <c r="D26" s="88">
        <f t="shared" si="3"/>
        <v>0.97</v>
      </c>
      <c r="E26" s="88">
        <f t="shared" si="3"/>
        <v>0.97</v>
      </c>
      <c r="F26" s="88">
        <f t="shared" si="3"/>
        <v>0.48</v>
      </c>
      <c r="G26" s="88">
        <f t="shared" si="3"/>
        <v>0.25</v>
      </c>
      <c r="H26" s="88">
        <f t="shared" si="3"/>
        <v>0.74</v>
      </c>
      <c r="I26" s="88">
        <f t="shared" si="3"/>
        <v>0.75</v>
      </c>
      <c r="J26" s="88">
        <f t="shared" si="3"/>
        <v>0</v>
      </c>
      <c r="K26" s="88">
        <f t="shared" si="3"/>
        <v>0</v>
      </c>
      <c r="L26" s="88">
        <f t="shared" si="3"/>
        <v>2.254</v>
      </c>
      <c r="M26" s="88">
        <f t="shared" si="3"/>
        <v>2.3250000000000002</v>
      </c>
      <c r="N26" s="88">
        <f t="shared" si="3"/>
        <v>2.3159999999999998</v>
      </c>
      <c r="O26" s="88">
        <f t="shared" si="3"/>
        <v>0</v>
      </c>
      <c r="P26" s="88">
        <f t="shared" si="3"/>
        <v>0.49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0.74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3.1619999999999999</v>
      </c>
      <c r="Z26" s="89" t="str">
        <f t="shared" si="3"/>
        <v/>
      </c>
      <c r="AA26" s="90">
        <f>SUM(AA19:AA25)</f>
        <v>19.106000000000002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165.37299999999999</v>
      </c>
      <c r="C30" s="77">
        <v>69.234999999999999</v>
      </c>
      <c r="D30" s="77">
        <v>159.89400000000001</v>
      </c>
      <c r="E30" s="77">
        <v>166.09899999999999</v>
      </c>
      <c r="F30" s="77">
        <v>165.32599999999999</v>
      </c>
      <c r="G30" s="77">
        <v>159.905</v>
      </c>
      <c r="H30" s="77">
        <v>301.11099999999999</v>
      </c>
      <c r="I30" s="77">
        <v>257.60899999999998</v>
      </c>
      <c r="J30" s="77">
        <v>102.58</v>
      </c>
      <c r="K30" s="77">
        <v>166.696</v>
      </c>
      <c r="L30" s="77">
        <v>44.926000000000002</v>
      </c>
      <c r="M30" s="77">
        <v>43.884</v>
      </c>
      <c r="N30" s="77">
        <v>14.827</v>
      </c>
      <c r="O30" s="77">
        <v>262.70299999999997</v>
      </c>
      <c r="P30" s="77">
        <v>232.07599999999999</v>
      </c>
      <c r="Q30" s="77">
        <v>141.77199999999999</v>
      </c>
      <c r="R30" s="77">
        <v>86.168000000000006</v>
      </c>
      <c r="S30" s="77">
        <v>138.971</v>
      </c>
      <c r="T30" s="77">
        <v>71.716999999999999</v>
      </c>
      <c r="U30" s="77">
        <v>86.613</v>
      </c>
      <c r="V30" s="77">
        <v>70.984999999999999</v>
      </c>
      <c r="W30" s="77">
        <v>79.731999999999999</v>
      </c>
      <c r="X30" s="77">
        <v>24.148</v>
      </c>
      <c r="Y30" s="77">
        <v>16.515999999999998</v>
      </c>
      <c r="Z30" s="78"/>
      <c r="AA30" s="79">
        <f>SUM(B30:Z30)</f>
        <v>3028.866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165.37299999999999</v>
      </c>
      <c r="C32" s="62">
        <f t="shared" ref="C32:Z32" si="4">IF(LEN(C$2)&gt;0,SUM(C29:C31),"")</f>
        <v>69.234999999999999</v>
      </c>
      <c r="D32" s="62">
        <f t="shared" si="4"/>
        <v>159.89400000000001</v>
      </c>
      <c r="E32" s="62">
        <f t="shared" si="4"/>
        <v>166.09899999999999</v>
      </c>
      <c r="F32" s="62">
        <f t="shared" si="4"/>
        <v>165.32599999999999</v>
      </c>
      <c r="G32" s="62">
        <f t="shared" si="4"/>
        <v>159.905</v>
      </c>
      <c r="H32" s="62">
        <f t="shared" si="4"/>
        <v>301.11099999999999</v>
      </c>
      <c r="I32" s="62">
        <f t="shared" si="4"/>
        <v>257.60899999999998</v>
      </c>
      <c r="J32" s="62">
        <f t="shared" si="4"/>
        <v>102.58</v>
      </c>
      <c r="K32" s="62">
        <f t="shared" si="4"/>
        <v>166.696</v>
      </c>
      <c r="L32" s="62">
        <f t="shared" si="4"/>
        <v>44.926000000000002</v>
      </c>
      <c r="M32" s="62">
        <f t="shared" si="4"/>
        <v>43.884</v>
      </c>
      <c r="N32" s="62">
        <f t="shared" si="4"/>
        <v>14.827</v>
      </c>
      <c r="O32" s="62">
        <f t="shared" si="4"/>
        <v>262.70299999999997</v>
      </c>
      <c r="P32" s="62">
        <f t="shared" si="4"/>
        <v>232.07599999999999</v>
      </c>
      <c r="Q32" s="62">
        <f t="shared" si="4"/>
        <v>141.77199999999999</v>
      </c>
      <c r="R32" s="62">
        <f t="shared" si="4"/>
        <v>86.168000000000006</v>
      </c>
      <c r="S32" s="62">
        <f t="shared" si="4"/>
        <v>138.971</v>
      </c>
      <c r="T32" s="62">
        <f t="shared" si="4"/>
        <v>71.716999999999999</v>
      </c>
      <c r="U32" s="62">
        <f t="shared" si="4"/>
        <v>86.613</v>
      </c>
      <c r="V32" s="62">
        <f t="shared" si="4"/>
        <v>70.984999999999999</v>
      </c>
      <c r="W32" s="62">
        <f t="shared" si="4"/>
        <v>79.731999999999999</v>
      </c>
      <c r="X32" s="62">
        <f t="shared" si="4"/>
        <v>24.148</v>
      </c>
      <c r="Y32" s="62">
        <f t="shared" si="4"/>
        <v>16.515999999999998</v>
      </c>
      <c r="Z32" s="63" t="str">
        <f t="shared" si="4"/>
        <v/>
      </c>
      <c r="AA32" s="64">
        <f>SUM(AA29:AA31)</f>
        <v>3028.866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72.900000000000006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72.900000000000006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72.900000000000006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72.900000000000006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72.900000000000006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72.900000000000006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72.900000000000006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72.900000000000006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165.37299999999999</v>
      </c>
      <c r="C52" s="88">
        <f t="shared" si="10"/>
        <v>69.235000000000014</v>
      </c>
      <c r="D52" s="88">
        <f t="shared" si="10"/>
        <v>159.89399999999998</v>
      </c>
      <c r="E52" s="88">
        <f t="shared" si="10"/>
        <v>166.09899999999999</v>
      </c>
      <c r="F52" s="88">
        <f t="shared" si="10"/>
        <v>165.32599999999999</v>
      </c>
      <c r="G52" s="88">
        <f t="shared" si="10"/>
        <v>159.905</v>
      </c>
      <c r="H52" s="88">
        <f t="shared" si="10"/>
        <v>301.11100000000005</v>
      </c>
      <c r="I52" s="88">
        <f t="shared" si="10"/>
        <v>257.60899999999998</v>
      </c>
      <c r="J52" s="88">
        <f t="shared" si="10"/>
        <v>102.58</v>
      </c>
      <c r="K52" s="88">
        <f t="shared" si="10"/>
        <v>166.696</v>
      </c>
      <c r="L52" s="88">
        <f t="shared" si="10"/>
        <v>44.925999999999995</v>
      </c>
      <c r="M52" s="88">
        <f t="shared" si="10"/>
        <v>43.884</v>
      </c>
      <c r="N52" s="88">
        <f t="shared" si="10"/>
        <v>14.826999999999998</v>
      </c>
      <c r="O52" s="88">
        <f t="shared" si="10"/>
        <v>262.70300000000003</v>
      </c>
      <c r="P52" s="88">
        <f t="shared" si="10"/>
        <v>232.07600000000002</v>
      </c>
      <c r="Q52" s="88">
        <f t="shared" si="10"/>
        <v>214.672</v>
      </c>
      <c r="R52" s="88">
        <f t="shared" si="10"/>
        <v>86.168000000000006</v>
      </c>
      <c r="S52" s="88">
        <f t="shared" si="10"/>
        <v>138.97100000000003</v>
      </c>
      <c r="T52" s="88">
        <f t="shared" si="10"/>
        <v>71.716999999999999</v>
      </c>
      <c r="U52" s="88">
        <f t="shared" si="10"/>
        <v>86.613</v>
      </c>
      <c r="V52" s="88">
        <f t="shared" si="10"/>
        <v>70.984999999999999</v>
      </c>
      <c r="W52" s="88">
        <f t="shared" si="10"/>
        <v>79.731999999999999</v>
      </c>
      <c r="X52" s="88">
        <f t="shared" si="10"/>
        <v>24.148</v>
      </c>
      <c r="Y52" s="88">
        <f t="shared" si="10"/>
        <v>16.515999999999998</v>
      </c>
      <c r="Z52" s="89" t="str">
        <f t="shared" si="10"/>
        <v/>
      </c>
      <c r="AA52" s="104">
        <f>SUM(B52:Z52)</f>
        <v>3101.7660000000001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165.37299999999999</v>
      </c>
      <c r="C4" s="18">
        <v>69.235000000000014</v>
      </c>
      <c r="D4" s="18">
        <v>159.89400000000001</v>
      </c>
      <c r="E4" s="18">
        <v>166.09900000000002</v>
      </c>
      <c r="F4" s="18">
        <v>165.32599999999999</v>
      </c>
      <c r="G4" s="18">
        <v>159.905</v>
      </c>
      <c r="H4" s="18">
        <v>301.11500000000001</v>
      </c>
      <c r="I4" s="18">
        <v>257.60900000000004</v>
      </c>
      <c r="J4" s="18">
        <v>102.58</v>
      </c>
      <c r="K4" s="18">
        <v>166.696</v>
      </c>
      <c r="L4" s="18">
        <v>44.925999999999995</v>
      </c>
      <c r="M4" s="18">
        <v>43.883999999999993</v>
      </c>
      <c r="N4" s="18">
        <v>14.826999999999998</v>
      </c>
      <c r="O4" s="18">
        <v>262.70299999999997</v>
      </c>
      <c r="P4" s="18">
        <v>232.07599999999996</v>
      </c>
      <c r="Q4" s="18">
        <v>214.691</v>
      </c>
      <c r="R4" s="18">
        <v>86.167999999999978</v>
      </c>
      <c r="S4" s="18">
        <v>139.01799999999997</v>
      </c>
      <c r="T4" s="18">
        <v>71.716999999999999</v>
      </c>
      <c r="U4" s="18">
        <v>86.613</v>
      </c>
      <c r="V4" s="18">
        <v>70.984999999999999</v>
      </c>
      <c r="W4" s="18">
        <v>79.731999999999999</v>
      </c>
      <c r="X4" s="18">
        <v>24.148000000000003</v>
      </c>
      <c r="Y4" s="18">
        <v>16.515999999999998</v>
      </c>
      <c r="Z4" s="19"/>
      <c r="AA4" s="20">
        <f>SUM(B4:Z4)</f>
        <v>3101.8359999999998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129.28</v>
      </c>
      <c r="C7" s="28">
        <v>116.09</v>
      </c>
      <c r="D7" s="28">
        <v>120.36</v>
      </c>
      <c r="E7" s="28">
        <v>121.19</v>
      </c>
      <c r="F7" s="28">
        <v>120.64</v>
      </c>
      <c r="G7" s="28">
        <v>124.83</v>
      </c>
      <c r="H7" s="28">
        <v>153.56</v>
      </c>
      <c r="I7" s="28">
        <v>185.88</v>
      </c>
      <c r="J7" s="28">
        <v>130.16</v>
      </c>
      <c r="K7" s="28">
        <v>145.02000000000001</v>
      </c>
      <c r="L7" s="28">
        <v>131.44999999999999</v>
      </c>
      <c r="M7" s="28">
        <v>126.78</v>
      </c>
      <c r="N7" s="28">
        <v>106.52</v>
      </c>
      <c r="O7" s="28">
        <v>108.19</v>
      </c>
      <c r="P7" s="28">
        <v>115.09</v>
      </c>
      <c r="Q7" s="28">
        <v>138.35</v>
      </c>
      <c r="R7" s="28">
        <v>162.44999999999999</v>
      </c>
      <c r="S7" s="28">
        <v>172.81</v>
      </c>
      <c r="T7" s="28">
        <v>170</v>
      </c>
      <c r="U7" s="28">
        <v>173.81</v>
      </c>
      <c r="V7" s="28">
        <v>157.05000000000001</v>
      </c>
      <c r="W7" s="28">
        <v>128.52000000000001</v>
      </c>
      <c r="X7" s="28">
        <v>129.11000000000001</v>
      </c>
      <c r="Y7" s="28">
        <v>122.64</v>
      </c>
      <c r="Z7" s="29"/>
      <c r="AA7" s="30">
        <f>IF(SUM(B7:Z7)&lt;&gt;0,AVERAGEIF(B7:Z7,"&lt;&gt;"""),"")</f>
        <v>137.07416666666666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70</v>
      </c>
      <c r="C12" s="52"/>
      <c r="D12" s="52">
        <v>100</v>
      </c>
      <c r="E12" s="52">
        <v>100</v>
      </c>
      <c r="F12" s="52">
        <v>100</v>
      </c>
      <c r="G12" s="52">
        <v>100</v>
      </c>
      <c r="H12" s="52"/>
      <c r="I12" s="52"/>
      <c r="J12" s="52"/>
      <c r="K12" s="52">
        <v>50</v>
      </c>
      <c r="L12" s="52"/>
      <c r="M12" s="52"/>
      <c r="N12" s="52"/>
      <c r="O12" s="52">
        <v>144</v>
      </c>
      <c r="P12" s="52">
        <v>144</v>
      </c>
      <c r="Q12" s="52">
        <v>144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952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1.655</v>
      </c>
      <c r="C14" s="57">
        <v>7.9030000000000005</v>
      </c>
      <c r="D14" s="57">
        <v>11.599</v>
      </c>
      <c r="E14" s="57">
        <v>21.321999999999999</v>
      </c>
      <c r="F14" s="57">
        <v>24.651</v>
      </c>
      <c r="G14" s="57">
        <v>20.897000000000002</v>
      </c>
      <c r="H14" s="57">
        <v>27.38</v>
      </c>
      <c r="I14" s="57">
        <v>31.791</v>
      </c>
      <c r="J14" s="57">
        <v>29.716000000000005</v>
      </c>
      <c r="K14" s="57">
        <v>48.201000000000001</v>
      </c>
      <c r="L14" s="57">
        <v>9.6129999999999995</v>
      </c>
      <c r="M14" s="57">
        <v>9.5229999999999997</v>
      </c>
      <c r="N14" s="57">
        <v>3.4660000000000002</v>
      </c>
      <c r="O14" s="57">
        <v>37.730999999999995</v>
      </c>
      <c r="P14" s="57">
        <v>24.276</v>
      </c>
      <c r="Q14" s="57">
        <v>9.7579999999999991</v>
      </c>
      <c r="R14" s="57">
        <v>1.2190000000000001</v>
      </c>
      <c r="S14" s="57">
        <v>5.984</v>
      </c>
      <c r="T14" s="57">
        <v>7.0670000000000002</v>
      </c>
      <c r="U14" s="57">
        <v>5.3659999999999997</v>
      </c>
      <c r="V14" s="57">
        <v>1.9889999999999999</v>
      </c>
      <c r="W14" s="57">
        <v>6.2229999999999999</v>
      </c>
      <c r="X14" s="57">
        <v>1.855</v>
      </c>
      <c r="Y14" s="57">
        <v>0.81900000000000006</v>
      </c>
      <c r="Z14" s="58"/>
      <c r="AA14" s="59">
        <f t="shared" si="0"/>
        <v>350.00399999999996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71.655000000000001</v>
      </c>
      <c r="C16" s="62">
        <f t="shared" ref="C16:Z16" si="1">IF(LEN(C$2)&gt;0,SUM(C10:C15),"")</f>
        <v>7.9030000000000005</v>
      </c>
      <c r="D16" s="62">
        <f t="shared" si="1"/>
        <v>111.599</v>
      </c>
      <c r="E16" s="62">
        <f t="shared" si="1"/>
        <v>121.322</v>
      </c>
      <c r="F16" s="62">
        <f t="shared" si="1"/>
        <v>124.651</v>
      </c>
      <c r="G16" s="62">
        <f t="shared" si="1"/>
        <v>120.89700000000001</v>
      </c>
      <c r="H16" s="62">
        <f t="shared" si="1"/>
        <v>27.38</v>
      </c>
      <c r="I16" s="62">
        <f t="shared" si="1"/>
        <v>31.791</v>
      </c>
      <c r="J16" s="62">
        <f t="shared" si="1"/>
        <v>29.716000000000005</v>
      </c>
      <c r="K16" s="62">
        <f t="shared" si="1"/>
        <v>98.200999999999993</v>
      </c>
      <c r="L16" s="62">
        <f t="shared" si="1"/>
        <v>9.6129999999999995</v>
      </c>
      <c r="M16" s="62">
        <f t="shared" si="1"/>
        <v>9.5229999999999997</v>
      </c>
      <c r="N16" s="62">
        <f t="shared" si="1"/>
        <v>3.4660000000000002</v>
      </c>
      <c r="O16" s="62">
        <f t="shared" si="1"/>
        <v>181.73099999999999</v>
      </c>
      <c r="P16" s="62">
        <f t="shared" si="1"/>
        <v>168.27600000000001</v>
      </c>
      <c r="Q16" s="62">
        <f t="shared" si="1"/>
        <v>153.75800000000001</v>
      </c>
      <c r="R16" s="62">
        <f t="shared" si="1"/>
        <v>1.2190000000000001</v>
      </c>
      <c r="S16" s="62">
        <f t="shared" si="1"/>
        <v>5.984</v>
      </c>
      <c r="T16" s="62">
        <f t="shared" si="1"/>
        <v>7.0670000000000002</v>
      </c>
      <c r="U16" s="62">
        <f t="shared" si="1"/>
        <v>5.3659999999999997</v>
      </c>
      <c r="V16" s="62">
        <f t="shared" si="1"/>
        <v>1.9889999999999999</v>
      </c>
      <c r="W16" s="62">
        <f t="shared" si="1"/>
        <v>6.2229999999999999</v>
      </c>
      <c r="X16" s="62">
        <f t="shared" si="1"/>
        <v>1.855</v>
      </c>
      <c r="Y16" s="62">
        <f t="shared" si="1"/>
        <v>0.81900000000000006</v>
      </c>
      <c r="Z16" s="63" t="str">
        <f t="shared" si="1"/>
        <v/>
      </c>
      <c r="AA16" s="64">
        <f>SUM(AA10:AA15)</f>
        <v>1302.0039999999999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>
        <v>1.6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1.6</v>
      </c>
    </row>
    <row r="20" spans="1:27" ht="24.95" customHeight="1" x14ac:dyDescent="0.2">
      <c r="A20" s="75" t="s">
        <v>15</v>
      </c>
      <c r="B20" s="76">
        <v>63.573999999999998</v>
      </c>
      <c r="C20" s="77">
        <v>28.428999999999998</v>
      </c>
      <c r="D20" s="77">
        <v>21.597999999999999</v>
      </c>
      <c r="E20" s="77">
        <v>18.132999999999999</v>
      </c>
      <c r="F20" s="77">
        <v>15.477</v>
      </c>
      <c r="G20" s="77">
        <v>9.5869999999999997</v>
      </c>
      <c r="H20" s="77">
        <v>12.077999999999999</v>
      </c>
      <c r="I20" s="77">
        <v>12.107000000000001</v>
      </c>
      <c r="J20" s="77">
        <v>23.098000000000006</v>
      </c>
      <c r="K20" s="77">
        <v>13.382</v>
      </c>
      <c r="L20" s="77">
        <v>8.3760000000000012</v>
      </c>
      <c r="M20" s="77">
        <v>7.6390000000000002</v>
      </c>
      <c r="N20" s="77">
        <v>6.1379999999999999</v>
      </c>
      <c r="O20" s="77">
        <v>18.904</v>
      </c>
      <c r="P20" s="77">
        <v>13.296999999999997</v>
      </c>
      <c r="Q20" s="77">
        <v>11.029</v>
      </c>
      <c r="R20" s="77">
        <v>4.9960000000000004</v>
      </c>
      <c r="S20" s="77">
        <v>4.8120000000000003</v>
      </c>
      <c r="T20" s="77">
        <v>10.218000000000002</v>
      </c>
      <c r="U20" s="77">
        <v>4.41</v>
      </c>
      <c r="V20" s="77">
        <v>10.843</v>
      </c>
      <c r="W20" s="77">
        <v>12.143999999999998</v>
      </c>
      <c r="X20" s="77">
        <v>1.31</v>
      </c>
      <c r="Y20" s="77"/>
      <c r="Z20" s="78"/>
      <c r="AA20" s="79">
        <f t="shared" si="2"/>
        <v>331.57900000000006</v>
      </c>
    </row>
    <row r="21" spans="1:27" ht="24.95" customHeight="1" x14ac:dyDescent="0.2">
      <c r="A21" s="75" t="s">
        <v>16</v>
      </c>
      <c r="B21" s="80">
        <v>30.144000000000002</v>
      </c>
      <c r="C21" s="81">
        <v>32.902999999999999</v>
      </c>
      <c r="D21" s="81">
        <v>26.696999999999999</v>
      </c>
      <c r="E21" s="81">
        <v>26.643999999999998</v>
      </c>
      <c r="F21" s="81">
        <v>25.198</v>
      </c>
      <c r="G21" s="81">
        <v>29.420999999999999</v>
      </c>
      <c r="H21" s="81">
        <v>32.457000000000001</v>
      </c>
      <c r="I21" s="81">
        <v>30.410999999999998</v>
      </c>
      <c r="J21" s="81">
        <v>49.766000000000005</v>
      </c>
      <c r="K21" s="81">
        <v>55.113</v>
      </c>
      <c r="L21" s="81">
        <v>26.937000000000001</v>
      </c>
      <c r="M21" s="81">
        <v>26.722000000000001</v>
      </c>
      <c r="N21" s="81">
        <v>5.2229999999999999</v>
      </c>
      <c r="O21" s="81">
        <v>60.468000000000004</v>
      </c>
      <c r="P21" s="81">
        <v>50.503</v>
      </c>
      <c r="Q21" s="81">
        <v>49.904000000000003</v>
      </c>
      <c r="R21" s="81">
        <v>21.952999999999999</v>
      </c>
      <c r="S21" s="81">
        <v>26.222000000000001</v>
      </c>
      <c r="T21" s="81">
        <v>54.432000000000002</v>
      </c>
      <c r="U21" s="81">
        <v>23.937000000000001</v>
      </c>
      <c r="V21" s="81">
        <v>53.053000000000004</v>
      </c>
      <c r="W21" s="81">
        <v>61.365000000000002</v>
      </c>
      <c r="X21" s="81">
        <v>20.983000000000001</v>
      </c>
      <c r="Y21" s="81">
        <v>15.696999999999999</v>
      </c>
      <c r="Z21" s="78"/>
      <c r="AA21" s="79">
        <f t="shared" si="2"/>
        <v>836.15300000000002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93.718000000000004</v>
      </c>
      <c r="C26" s="88">
        <f t="shared" ref="C26:Z26" si="3">IF(LEN(C$2)&gt;0,SUM(C19:C25),"")</f>
        <v>61.331999999999994</v>
      </c>
      <c r="D26" s="88">
        <f t="shared" si="3"/>
        <v>48.295000000000002</v>
      </c>
      <c r="E26" s="88">
        <f t="shared" si="3"/>
        <v>44.777000000000001</v>
      </c>
      <c r="F26" s="88">
        <f t="shared" si="3"/>
        <v>40.674999999999997</v>
      </c>
      <c r="G26" s="88">
        <f t="shared" si="3"/>
        <v>39.007999999999996</v>
      </c>
      <c r="H26" s="88">
        <f t="shared" si="3"/>
        <v>44.534999999999997</v>
      </c>
      <c r="I26" s="88">
        <f t="shared" si="3"/>
        <v>42.518000000000001</v>
      </c>
      <c r="J26" s="88">
        <f t="shared" si="3"/>
        <v>72.864000000000004</v>
      </c>
      <c r="K26" s="88">
        <f t="shared" si="3"/>
        <v>68.495000000000005</v>
      </c>
      <c r="L26" s="88">
        <f t="shared" si="3"/>
        <v>35.313000000000002</v>
      </c>
      <c r="M26" s="88">
        <f t="shared" si="3"/>
        <v>34.361000000000004</v>
      </c>
      <c r="N26" s="88">
        <f t="shared" si="3"/>
        <v>11.361000000000001</v>
      </c>
      <c r="O26" s="88">
        <f t="shared" si="3"/>
        <v>80.972000000000008</v>
      </c>
      <c r="P26" s="88">
        <f t="shared" si="3"/>
        <v>63.8</v>
      </c>
      <c r="Q26" s="88">
        <f t="shared" si="3"/>
        <v>60.933000000000007</v>
      </c>
      <c r="R26" s="88">
        <f t="shared" si="3"/>
        <v>26.948999999999998</v>
      </c>
      <c r="S26" s="88">
        <f t="shared" si="3"/>
        <v>31.034000000000002</v>
      </c>
      <c r="T26" s="88">
        <f t="shared" si="3"/>
        <v>64.650000000000006</v>
      </c>
      <c r="U26" s="88">
        <f t="shared" si="3"/>
        <v>28.347000000000001</v>
      </c>
      <c r="V26" s="88">
        <f t="shared" si="3"/>
        <v>63.896000000000001</v>
      </c>
      <c r="W26" s="88">
        <f t="shared" si="3"/>
        <v>73.509</v>
      </c>
      <c r="X26" s="88">
        <f t="shared" si="3"/>
        <v>22.292999999999999</v>
      </c>
      <c r="Y26" s="88">
        <f t="shared" si="3"/>
        <v>15.696999999999999</v>
      </c>
      <c r="Z26" s="89" t="str">
        <f t="shared" si="3"/>
        <v/>
      </c>
      <c r="AA26" s="90">
        <f>SUM(AA19:AA25)</f>
        <v>1169.3320000000001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165.37299999999999</v>
      </c>
      <c r="C30" s="77">
        <v>69.234999999999999</v>
      </c>
      <c r="D30" s="77">
        <v>159.89400000000001</v>
      </c>
      <c r="E30" s="77">
        <v>166.09899999999999</v>
      </c>
      <c r="F30" s="77">
        <v>165.32599999999999</v>
      </c>
      <c r="G30" s="77">
        <v>159.905</v>
      </c>
      <c r="H30" s="77">
        <v>71.915000000000006</v>
      </c>
      <c r="I30" s="77">
        <v>74.308999999999997</v>
      </c>
      <c r="J30" s="77">
        <v>102.58</v>
      </c>
      <c r="K30" s="77">
        <v>166.696</v>
      </c>
      <c r="L30" s="77">
        <v>44.926000000000002</v>
      </c>
      <c r="M30" s="77">
        <v>43.884</v>
      </c>
      <c r="N30" s="77">
        <v>14.827</v>
      </c>
      <c r="O30" s="77">
        <v>262.70299999999997</v>
      </c>
      <c r="P30" s="77">
        <v>232.07599999999999</v>
      </c>
      <c r="Q30" s="77">
        <v>214.691</v>
      </c>
      <c r="R30" s="77">
        <v>28.167999999999999</v>
      </c>
      <c r="S30" s="77">
        <v>37.018000000000001</v>
      </c>
      <c r="T30" s="77">
        <v>71.716999999999999</v>
      </c>
      <c r="U30" s="77">
        <v>33.713000000000001</v>
      </c>
      <c r="V30" s="77">
        <v>65.885000000000005</v>
      </c>
      <c r="W30" s="77">
        <v>79.731999999999999</v>
      </c>
      <c r="X30" s="77">
        <v>24.148</v>
      </c>
      <c r="Y30" s="77">
        <v>16.515999999999998</v>
      </c>
      <c r="Z30" s="78"/>
      <c r="AA30" s="79">
        <f>SUM(B30:Z30)</f>
        <v>2471.3360000000007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165.37299999999999</v>
      </c>
      <c r="C32" s="62">
        <f t="shared" ref="C32:Z32" si="4">IF(LEN(C$2)&gt;0,SUM(C29:C31),"")</f>
        <v>69.234999999999999</v>
      </c>
      <c r="D32" s="62">
        <f t="shared" si="4"/>
        <v>159.89400000000001</v>
      </c>
      <c r="E32" s="62">
        <f t="shared" si="4"/>
        <v>166.09899999999999</v>
      </c>
      <c r="F32" s="62">
        <f t="shared" si="4"/>
        <v>165.32599999999999</v>
      </c>
      <c r="G32" s="62">
        <f t="shared" si="4"/>
        <v>159.905</v>
      </c>
      <c r="H32" s="62">
        <f t="shared" si="4"/>
        <v>71.915000000000006</v>
      </c>
      <c r="I32" s="62">
        <f t="shared" si="4"/>
        <v>74.308999999999997</v>
      </c>
      <c r="J32" s="62">
        <f t="shared" si="4"/>
        <v>102.58</v>
      </c>
      <c r="K32" s="62">
        <f t="shared" si="4"/>
        <v>166.696</v>
      </c>
      <c r="L32" s="62">
        <f t="shared" si="4"/>
        <v>44.926000000000002</v>
      </c>
      <c r="M32" s="62">
        <f t="shared" si="4"/>
        <v>43.884</v>
      </c>
      <c r="N32" s="62">
        <f t="shared" si="4"/>
        <v>14.827</v>
      </c>
      <c r="O32" s="62">
        <f t="shared" si="4"/>
        <v>262.70299999999997</v>
      </c>
      <c r="P32" s="62">
        <f t="shared" si="4"/>
        <v>232.07599999999999</v>
      </c>
      <c r="Q32" s="62">
        <f t="shared" si="4"/>
        <v>214.691</v>
      </c>
      <c r="R32" s="62">
        <f t="shared" si="4"/>
        <v>28.167999999999999</v>
      </c>
      <c r="S32" s="62">
        <f t="shared" si="4"/>
        <v>37.018000000000001</v>
      </c>
      <c r="T32" s="62">
        <f t="shared" si="4"/>
        <v>71.716999999999999</v>
      </c>
      <c r="U32" s="62">
        <f t="shared" si="4"/>
        <v>33.713000000000001</v>
      </c>
      <c r="V32" s="62">
        <f t="shared" si="4"/>
        <v>65.885000000000005</v>
      </c>
      <c r="W32" s="62">
        <f t="shared" si="4"/>
        <v>79.731999999999999</v>
      </c>
      <c r="X32" s="62">
        <f t="shared" si="4"/>
        <v>24.148</v>
      </c>
      <c r="Y32" s="62">
        <f t="shared" si="4"/>
        <v>16.515999999999998</v>
      </c>
      <c r="Z32" s="63" t="str">
        <f t="shared" si="4"/>
        <v/>
      </c>
      <c r="AA32" s="64">
        <f>SUM(AA29:AA31)</f>
        <v>2471.3360000000007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229.2</v>
      </c>
      <c r="I39" s="99">
        <v>183.3</v>
      </c>
      <c r="J39" s="99"/>
      <c r="K39" s="99"/>
      <c r="L39" s="99"/>
      <c r="M39" s="99"/>
      <c r="N39" s="99"/>
      <c r="O39" s="99"/>
      <c r="P39" s="99"/>
      <c r="Q39" s="99"/>
      <c r="R39" s="99">
        <v>58</v>
      </c>
      <c r="S39" s="99">
        <v>102</v>
      </c>
      <c r="T39" s="99"/>
      <c r="U39" s="99">
        <v>52.9</v>
      </c>
      <c r="V39" s="99">
        <v>5.0999999999999996</v>
      </c>
      <c r="W39" s="99"/>
      <c r="X39" s="99"/>
      <c r="Y39" s="99"/>
      <c r="Z39" s="100"/>
      <c r="AA39" s="79">
        <f t="shared" si="5"/>
        <v>630.5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229.2</v>
      </c>
      <c r="I40" s="88">
        <f t="shared" si="6"/>
        <v>183.3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58</v>
      </c>
      <c r="S40" s="88">
        <f t="shared" si="6"/>
        <v>102</v>
      </c>
      <c r="T40" s="88">
        <f t="shared" si="6"/>
        <v>0</v>
      </c>
      <c r="U40" s="88">
        <f t="shared" si="6"/>
        <v>52.9</v>
      </c>
      <c r="V40" s="88">
        <f t="shared" si="6"/>
        <v>5.0999999999999996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630.5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229.2</v>
      </c>
      <c r="I47" s="99">
        <v>183.3</v>
      </c>
      <c r="J47" s="99"/>
      <c r="K47" s="99"/>
      <c r="L47" s="99"/>
      <c r="M47" s="99"/>
      <c r="N47" s="99"/>
      <c r="O47" s="99"/>
      <c r="P47" s="99"/>
      <c r="Q47" s="99"/>
      <c r="R47" s="99">
        <v>58</v>
      </c>
      <c r="S47" s="99">
        <v>102</v>
      </c>
      <c r="T47" s="99"/>
      <c r="U47" s="99">
        <v>52.9</v>
      </c>
      <c r="V47" s="99">
        <v>5.0999999999999996</v>
      </c>
      <c r="W47" s="99"/>
      <c r="X47" s="99"/>
      <c r="Y47" s="99"/>
      <c r="Z47" s="100"/>
      <c r="AA47" s="79">
        <f t="shared" si="7"/>
        <v>630.5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229.2</v>
      </c>
      <c r="I49" s="88">
        <f t="shared" si="8"/>
        <v>183.3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58</v>
      </c>
      <c r="S49" s="88">
        <f t="shared" si="8"/>
        <v>102</v>
      </c>
      <c r="T49" s="88">
        <f t="shared" si="8"/>
        <v>0</v>
      </c>
      <c r="U49" s="88">
        <f t="shared" si="8"/>
        <v>52.9</v>
      </c>
      <c r="V49" s="88">
        <f t="shared" si="8"/>
        <v>5.0999999999999996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630.5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165.37299999999999</v>
      </c>
      <c r="C52" s="88">
        <f t="shared" ref="C52:Z52" si="10">IF(LEN(C$2)&gt;0,SUM(C10:C15)+C26+C40,"")</f>
        <v>69.234999999999999</v>
      </c>
      <c r="D52" s="88">
        <f t="shared" si="10"/>
        <v>159.89400000000001</v>
      </c>
      <c r="E52" s="88">
        <f t="shared" si="10"/>
        <v>166.09899999999999</v>
      </c>
      <c r="F52" s="88">
        <f t="shared" si="10"/>
        <v>165.32599999999999</v>
      </c>
      <c r="G52" s="88">
        <f t="shared" si="10"/>
        <v>159.905</v>
      </c>
      <c r="H52" s="88">
        <f t="shared" si="10"/>
        <v>301.11500000000001</v>
      </c>
      <c r="I52" s="88">
        <f t="shared" si="10"/>
        <v>257.60900000000004</v>
      </c>
      <c r="J52" s="88">
        <f t="shared" si="10"/>
        <v>102.58000000000001</v>
      </c>
      <c r="K52" s="88">
        <f t="shared" si="10"/>
        <v>166.696</v>
      </c>
      <c r="L52" s="88">
        <f t="shared" si="10"/>
        <v>44.926000000000002</v>
      </c>
      <c r="M52" s="88">
        <f t="shared" si="10"/>
        <v>43.884</v>
      </c>
      <c r="N52" s="88">
        <f t="shared" si="10"/>
        <v>14.827000000000002</v>
      </c>
      <c r="O52" s="88">
        <f t="shared" si="10"/>
        <v>262.70299999999997</v>
      </c>
      <c r="P52" s="88">
        <f t="shared" si="10"/>
        <v>232.07600000000002</v>
      </c>
      <c r="Q52" s="88">
        <f t="shared" si="10"/>
        <v>214.69100000000003</v>
      </c>
      <c r="R52" s="88">
        <f t="shared" si="10"/>
        <v>86.168000000000006</v>
      </c>
      <c r="S52" s="88">
        <f t="shared" si="10"/>
        <v>139.018</v>
      </c>
      <c r="T52" s="88">
        <f t="shared" si="10"/>
        <v>71.717000000000013</v>
      </c>
      <c r="U52" s="88">
        <f t="shared" si="10"/>
        <v>86.613</v>
      </c>
      <c r="V52" s="88">
        <f t="shared" si="10"/>
        <v>70.984999999999999</v>
      </c>
      <c r="W52" s="88">
        <f t="shared" si="10"/>
        <v>79.731999999999999</v>
      </c>
      <c r="X52" s="88">
        <f t="shared" si="10"/>
        <v>24.148</v>
      </c>
      <c r="Y52" s="88">
        <f t="shared" si="10"/>
        <v>16.515999999999998</v>
      </c>
      <c r="Z52" s="89" t="str">
        <f t="shared" si="10"/>
        <v/>
      </c>
      <c r="AA52" s="104">
        <f>SUM(B52:Z52)</f>
        <v>3101.8359999999998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229.2</v>
      </c>
      <c r="I4" s="18">
        <v>183.3</v>
      </c>
      <c r="J4" s="18"/>
      <c r="K4" s="18"/>
      <c r="L4" s="18"/>
      <c r="M4" s="18"/>
      <c r="N4" s="18"/>
      <c r="O4" s="18"/>
      <c r="P4" s="18"/>
      <c r="Q4" s="18">
        <v>-72.900000000000006</v>
      </c>
      <c r="R4" s="18">
        <v>58</v>
      </c>
      <c r="S4" s="18">
        <v>102</v>
      </c>
      <c r="T4" s="18"/>
      <c r="U4" s="18">
        <v>52.9</v>
      </c>
      <c r="V4" s="18">
        <v>5.0999999999999996</v>
      </c>
      <c r="W4" s="18"/>
      <c r="X4" s="18"/>
      <c r="Y4" s="18"/>
      <c r="Z4" s="19"/>
      <c r="AA4" s="111">
        <f>SUM(B4:Z4)</f>
        <v>557.6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129.28</v>
      </c>
      <c r="C7" s="117">
        <v>116.09</v>
      </c>
      <c r="D7" s="117">
        <v>120.36</v>
      </c>
      <c r="E7" s="117">
        <v>121.19</v>
      </c>
      <c r="F7" s="117">
        <v>120.64</v>
      </c>
      <c r="G7" s="117">
        <v>124.83</v>
      </c>
      <c r="H7" s="117">
        <v>153.56</v>
      </c>
      <c r="I7" s="117">
        <v>185.88</v>
      </c>
      <c r="J7" s="117">
        <v>130.16</v>
      </c>
      <c r="K7" s="117">
        <v>145.02000000000001</v>
      </c>
      <c r="L7" s="117">
        <v>131.44999999999999</v>
      </c>
      <c r="M7" s="117">
        <v>126.78</v>
      </c>
      <c r="N7" s="117">
        <v>106.52</v>
      </c>
      <c r="O7" s="117">
        <v>108.19</v>
      </c>
      <c r="P7" s="117">
        <v>115.09</v>
      </c>
      <c r="Q7" s="117">
        <v>138.35</v>
      </c>
      <c r="R7" s="117">
        <v>162.44999999999999</v>
      </c>
      <c r="S7" s="117">
        <v>172.81</v>
      </c>
      <c r="T7" s="117">
        <v>170</v>
      </c>
      <c r="U7" s="117">
        <v>173.81</v>
      </c>
      <c r="V7" s="117">
        <v>157.05000000000001</v>
      </c>
      <c r="W7" s="117">
        <v>128.52000000000001</v>
      </c>
      <c r="X7" s="117">
        <v>129.11000000000001</v>
      </c>
      <c r="Y7" s="117">
        <v>122.64</v>
      </c>
      <c r="Z7" s="118"/>
      <c r="AA7" s="119">
        <f>IF(SUM(B7:Z7)&lt;&gt;0,AVERAGEIF(B7:Z7,"&lt;&gt;"""),"")</f>
        <v>137.07416666666666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72.900000000000006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72.900000000000006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72.900000000000006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72.900000000000006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229.2</v>
      </c>
      <c r="I23" s="133">
        <v>183.3</v>
      </c>
      <c r="J23" s="133"/>
      <c r="K23" s="133"/>
      <c r="L23" s="133"/>
      <c r="M23" s="133"/>
      <c r="N23" s="133"/>
      <c r="O23" s="133"/>
      <c r="P23" s="133"/>
      <c r="Q23" s="133"/>
      <c r="R23" s="133">
        <v>58</v>
      </c>
      <c r="S23" s="133">
        <v>102</v>
      </c>
      <c r="T23" s="133"/>
      <c r="U23" s="133">
        <v>52.9</v>
      </c>
      <c r="V23" s="133">
        <v>5.0999999999999996</v>
      </c>
      <c r="W23" s="133"/>
      <c r="X23" s="133"/>
      <c r="Y23" s="133"/>
      <c r="Z23" s="131"/>
      <c r="AA23" s="132">
        <f t="shared" si="2"/>
        <v>630.5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229.2</v>
      </c>
      <c r="I24" s="135">
        <f t="shared" si="3"/>
        <v>183.3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58</v>
      </c>
      <c r="S24" s="135">
        <f t="shared" si="3"/>
        <v>102</v>
      </c>
      <c r="T24" s="135">
        <f t="shared" si="3"/>
        <v>0</v>
      </c>
      <c r="U24" s="135">
        <f t="shared" si="3"/>
        <v>52.9</v>
      </c>
      <c r="V24" s="135">
        <f t="shared" si="3"/>
        <v>5.0999999999999996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630.5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2025-02-03T14:32:17Z</dcterms:created>
  <dcterms:modified xsi:type="dcterms:W3CDTF">2025-02-03T14:32:18Z</dcterms:modified>
</cp:coreProperties>
</file>