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<sst xmlns="http://schemas.openxmlformats.org/spreadsheetml/2006/main" count="119" uniqueCount="54">
  <si>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25/05/2025 14:06:26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</si>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</sst>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AE5-4878-BE0C-34CB68DC8F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AE5-4878-BE0C-34CB68DC8F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AE5-4878-BE0C-34CB68DC8F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AE5-4878-BE0C-34CB68DC8F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AE5-4878-BE0C-34CB68DC8F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AE5-4878-BE0C-34CB68DC8F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AE5-4878-BE0C-34CB68DC8F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AE5-4878-BE0C-34CB68DC8F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108</c:v>
                </c:pt>
                <c:pt idx="1">
                  <c:v>107</c:v>
                </c:pt>
                <c:pt idx="2">
                  <c:v>84.5</c:v>
                </c:pt>
                <c:pt idx="3">
                  <c:v>84.5</c:v>
                </c:pt>
                <c:pt idx="4">
                  <c:v>90.5</c:v>
                </c:pt>
                <c:pt idx="5">
                  <c:v>90.5</c:v>
                </c:pt>
                <c:pt idx="6">
                  <c:v>103</c:v>
                </c:pt>
                <c:pt idx="7">
                  <c:v>130</c:v>
                </c:pt>
                <c:pt idx="8">
                  <c:v>139</c:v>
                </c:pt>
                <c:pt idx="9">
                  <c:v>131</c:v>
                </c:pt>
                <c:pt idx="10">
                  <c:v>125</c:v>
                </c:pt>
                <c:pt idx="11">
                  <c:v>126</c:v>
                </c:pt>
                <c:pt idx="12">
                  <c:v>124</c:v>
                </c:pt>
                <c:pt idx="13">
                  <c:v>118</c:v>
                </c:pt>
                <c:pt idx="14">
                  <c:v>116</c:v>
                </c:pt>
                <c:pt idx="15">
                  <c:v>118</c:v>
                </c:pt>
                <c:pt idx="16">
                  <c:v>142</c:v>
                </c:pt>
                <c:pt idx="17">
                  <c:v>178</c:v>
                </c:pt>
                <c:pt idx="18">
                  <c:v>201</c:v>
                </c:pt>
                <c:pt idx="19">
                  <c:v>221</c:v>
                </c:pt>
                <c:pt idx="20">
                  <c:v>211</c:v>
                </c:pt>
                <c:pt idx="21">
                  <c:v>173</c:v>
                </c:pt>
                <c:pt idx="22">
                  <c:v>141</c:v>
                </c:pt>
                <c:pt idx="23">
                  <c:v>107.5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E5-4878-BE0C-34CB68DC8F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2519.3530000000001</c:v>
                </c:pt>
                <c:pt idx="1">
                  <c:v>2420.37</c:v>
                </c:pt>
                <c:pt idx="2">
                  <c:v>2351.5519999999997</c:v>
                </c:pt>
                <c:pt idx="3">
                  <c:v>2328.5280000000002</c:v>
                </c:pt>
                <c:pt idx="4">
                  <c:v>2627.0749999999998</c:v>
                </c:pt>
                <c:pt idx="5">
                  <c:v>2888.9</c:v>
                </c:pt>
                <c:pt idx="6">
                  <c:v>3157.7950000000001</c:v>
                </c:pt>
                <c:pt idx="7">
                  <c:v>2649.7460000000001</c:v>
                </c:pt>
                <c:pt idx="8">
                  <c:v>2055.9</c:v>
                </c:pt>
                <c:pt idx="9">
                  <c:v>1455.9</c:v>
                </c:pt>
                <c:pt idx="10">
                  <c:v>513.9</c:v>
                </c:pt>
                <c:pt idx="11">
                  <c:v>163.9</c:v>
                </c:pt>
                <c:pt idx="12">
                  <c:v>163.9</c:v>
                </c:pt>
                <c:pt idx="13">
                  <c:v>163.9</c:v>
                </c:pt>
                <c:pt idx="14">
                  <c:v>163.9</c:v>
                </c:pt>
                <c:pt idx="15">
                  <c:v>1065.9000000000001</c:v>
                </c:pt>
                <c:pt idx="16">
                  <c:v>2144.9</c:v>
                </c:pt>
                <c:pt idx="17">
                  <c:v>2768.806</c:v>
                </c:pt>
                <c:pt idx="18">
                  <c:v>3321.68</c:v>
                </c:pt>
                <c:pt idx="19">
                  <c:v>3533.5420000000004</c:v>
                </c:pt>
                <c:pt idx="20">
                  <c:v>3621.1190000000001</c:v>
                </c:pt>
                <c:pt idx="21">
                  <c:v>3646.7489999999998</c:v>
                </c:pt>
                <c:pt idx="22">
                  <c:v>3533.721</c:v>
                </c:pt>
                <c:pt idx="23">
                  <c:v>3614.299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E5-4878-BE0C-34CB68DC8FE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89</c:v>
                </c:pt>
                <c:pt idx="1">
                  <c:v>140</c:v>
                </c:pt>
                <c:pt idx="2">
                  <c:v>140</c:v>
                </c:pt>
                <c:pt idx="3">
                  <c:v>140</c:v>
                </c:pt>
                <c:pt idx="4">
                  <c:v>140</c:v>
                </c:pt>
                <c:pt idx="5">
                  <c:v>183</c:v>
                </c:pt>
                <c:pt idx="6">
                  <c:v>197</c:v>
                </c:pt>
                <c:pt idx="7">
                  <c:v>132</c:v>
                </c:pt>
                <c:pt idx="8">
                  <c:v>93</c:v>
                </c:pt>
                <c:pt idx="9">
                  <c:v>69</c:v>
                </c:pt>
                <c:pt idx="10">
                  <c:v>107</c:v>
                </c:pt>
                <c:pt idx="11">
                  <c:v>142</c:v>
                </c:pt>
                <c:pt idx="12">
                  <c:v>97</c:v>
                </c:pt>
                <c:pt idx="13">
                  <c:v>86</c:v>
                </c:pt>
                <c:pt idx="14">
                  <c:v>72</c:v>
                </c:pt>
                <c:pt idx="15">
                  <c:v>123</c:v>
                </c:pt>
                <c:pt idx="16">
                  <c:v>108</c:v>
                </c:pt>
                <c:pt idx="17">
                  <c:v>115</c:v>
                </c:pt>
                <c:pt idx="18">
                  <c:v>241</c:v>
                </c:pt>
                <c:pt idx="19">
                  <c:v>399</c:v>
                </c:pt>
                <c:pt idx="20">
                  <c:v>377</c:v>
                </c:pt>
                <c:pt idx="21">
                  <c:v>324</c:v>
                </c:pt>
                <c:pt idx="22">
                  <c:v>384</c:v>
                </c:pt>
                <c:pt idx="23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E5-4878-BE0C-34CB68DC8F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2319.8770000000004</c:v>
                </c:pt>
                <c:pt idx="1">
                  <c:v>2388.0339999999997</c:v>
                </c:pt>
                <c:pt idx="2">
                  <c:v>2417.4209999999998</c:v>
                </c:pt>
                <c:pt idx="3">
                  <c:v>2408.4309999999996</c:v>
                </c:pt>
                <c:pt idx="4">
                  <c:v>2358.8160000000003</c:v>
                </c:pt>
                <c:pt idx="5">
                  <c:v>2382.5060000000008</c:v>
                </c:pt>
                <c:pt idx="6">
                  <c:v>2869.8210000000004</c:v>
                </c:pt>
                <c:pt idx="7">
                  <c:v>4059.8099999999995</c:v>
                </c:pt>
                <c:pt idx="8">
                  <c:v>5061.3019999999979</c:v>
                </c:pt>
                <c:pt idx="9">
                  <c:v>5985.2319999999991</c:v>
                </c:pt>
                <c:pt idx="10">
                  <c:v>6655.4459999999999</c:v>
                </c:pt>
                <c:pt idx="11">
                  <c:v>7039.6410000000014</c:v>
                </c:pt>
                <c:pt idx="12">
                  <c:v>7095.0480000000007</c:v>
                </c:pt>
                <c:pt idx="13">
                  <c:v>6895.880000000001</c:v>
                </c:pt>
                <c:pt idx="14">
                  <c:v>6406.61</c:v>
                </c:pt>
                <c:pt idx="15">
                  <c:v>5783.3499999999985</c:v>
                </c:pt>
                <c:pt idx="16">
                  <c:v>4761.4360000000006</c:v>
                </c:pt>
                <c:pt idx="17">
                  <c:v>3465.9869999999996</c:v>
                </c:pt>
                <c:pt idx="18">
                  <c:v>2160.3790000000004</c:v>
                </c:pt>
                <c:pt idx="19">
                  <c:v>1404.951</c:v>
                </c:pt>
                <c:pt idx="20">
                  <c:v>1198.463</c:v>
                </c:pt>
                <c:pt idx="21">
                  <c:v>1119.008</c:v>
                </c:pt>
                <c:pt idx="22">
                  <c:v>1075.2339999999997</c:v>
                </c:pt>
                <c:pt idx="23">
                  <c:v>1064.8720000000001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E5-4878-BE0C-34CB68DC8F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47</c:v>
                </c:pt>
                <c:pt idx="1">
                  <c:v>55</c:v>
                </c:pt>
                <c:pt idx="2">
                  <c:v>60</c:v>
                </c:pt>
                <c:pt idx="3">
                  <c:v>65</c:v>
                </c:pt>
                <c:pt idx="4">
                  <c:v>72</c:v>
                </c:pt>
                <c:pt idx="5">
                  <c:v>80</c:v>
                </c:pt>
                <c:pt idx="6">
                  <c:v>92</c:v>
                </c:pt>
                <c:pt idx="7">
                  <c:v>112</c:v>
                </c:pt>
                <c:pt idx="8">
                  <c:v>131</c:v>
                </c:pt>
                <c:pt idx="9">
                  <c:v>147</c:v>
                </c:pt>
                <c:pt idx="10">
                  <c:v>154</c:v>
                </c:pt>
                <c:pt idx="11">
                  <c:v>157</c:v>
                </c:pt>
                <c:pt idx="12">
                  <c:v>162</c:v>
                </c:pt>
                <c:pt idx="13">
                  <c:v>162</c:v>
                </c:pt>
                <c:pt idx="14">
                  <c:v>155</c:v>
                </c:pt>
                <c:pt idx="15">
                  <c:v>142</c:v>
                </c:pt>
                <c:pt idx="16">
                  <c:v>124</c:v>
                </c:pt>
                <c:pt idx="17">
                  <c:v>102</c:v>
                </c:pt>
                <c:pt idx="18">
                  <c:v>83</c:v>
                </c:pt>
                <c:pt idx="19">
                  <c:v>73</c:v>
                </c:pt>
                <c:pt idx="20">
                  <c:v>69</c:v>
                </c:pt>
                <c:pt idx="21">
                  <c:v>64</c:v>
                </c:pt>
                <c:pt idx="22">
                  <c:v>59</c:v>
                </c:pt>
                <c:pt idx="23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AE5-4878-BE0C-34CB68DC8F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66</c:v>
                </c:pt>
                <c:pt idx="5">
                  <c:v>66</c:v>
                </c:pt>
                <c:pt idx="6">
                  <c:v>26</c:v>
                </c:pt>
                <c:pt idx="7">
                  <c:v>71</c:v>
                </c:pt>
                <c:pt idx="8">
                  <c:v>58</c:v>
                </c:pt>
                <c:pt idx="9">
                  <c:v>58</c:v>
                </c:pt>
                <c:pt idx="10">
                  <c:v>26</c:v>
                </c:pt>
                <c:pt idx="11">
                  <c:v>26</c:v>
                </c:pt>
                <c:pt idx="18">
                  <c:v>419</c:v>
                </c:pt>
                <c:pt idx="19">
                  <c:v>1285</c:v>
                </c:pt>
                <c:pt idx="20">
                  <c:v>1971.6</c:v>
                </c:pt>
                <c:pt idx="21">
                  <c:v>1321</c:v>
                </c:pt>
                <c:pt idx="22">
                  <c:v>156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E5-4878-BE0C-34CB68DC8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95</c:v>
                </c:pt>
                <c:pt idx="1">
                  <c:v>87.64</c:v>
                </c:pt>
                <c:pt idx="2">
                  <c:v>84.68</c:v>
                </c:pt>
                <c:pt idx="3">
                  <c:v>83.54</c:v>
                </c:pt>
                <c:pt idx="4">
                  <c:v>88.41</c:v>
                </c:pt>
                <c:pt idx="5">
                  <c:v>98.55</c:v>
                </c:pt>
                <c:pt idx="6">
                  <c:v>92.67</c:v>
                </c:pt>
                <c:pt idx="7">
                  <c:v>79.55</c:v>
                </c:pt>
                <c:pt idx="8">
                  <c:v>4.7</c:v>
                </c:pt>
                <c:pt idx="9">
                  <c:v>4.3099999999999996</c:v>
                </c:pt>
                <c:pt idx="10">
                  <c:v>45</c:v>
                </c:pt>
                <c:pt idx="11">
                  <c:v>45</c:v>
                </c:pt>
                <c:pt idx="12">
                  <c:v>33.869999999999997</c:v>
                </c:pt>
                <c:pt idx="13">
                  <c:v>30</c:v>
                </c:pt>
                <c:pt idx="14">
                  <c:v>19.84</c:v>
                </c:pt>
                <c:pt idx="15">
                  <c:v>13.49</c:v>
                </c:pt>
                <c:pt idx="16">
                  <c:v>5</c:v>
                </c:pt>
                <c:pt idx="17">
                  <c:v>92</c:v>
                </c:pt>
                <c:pt idx="18">
                  <c:v>129.69</c:v>
                </c:pt>
                <c:pt idx="19">
                  <c:v>162.66</c:v>
                </c:pt>
                <c:pt idx="20">
                  <c:v>240.25</c:v>
                </c:pt>
                <c:pt idx="21">
                  <c:v>175.16</c:v>
                </c:pt>
                <c:pt idx="22">
                  <c:v>144.21</c:v>
                </c:pt>
                <c:pt idx="23">
                  <c:v>113.87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E5-4878-BE0C-34CB68DC8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67.5</c:v>
                </c:pt>
                <c:pt idx="1">
                  <c:v>69</c:v>
                </c:pt>
                <c:pt idx="2">
                  <c:v>66</c:v>
                </c:pt>
                <c:pt idx="3">
                  <c:v>67</c:v>
                </c:pt>
                <c:pt idx="4">
                  <c:v>63.5</c:v>
                </c:pt>
                <c:pt idx="5">
                  <c:v>64.5</c:v>
                </c:pt>
                <c:pt idx="6">
                  <c:v>64</c:v>
                </c:pt>
                <c:pt idx="7">
                  <c:v>73</c:v>
                </c:pt>
                <c:pt idx="8">
                  <c:v>75</c:v>
                </c:pt>
                <c:pt idx="9">
                  <c:v>93</c:v>
                </c:pt>
                <c:pt idx="10">
                  <c:v>139.5</c:v>
                </c:pt>
                <c:pt idx="11">
                  <c:v>195.5</c:v>
                </c:pt>
                <c:pt idx="12">
                  <c:v>204</c:v>
                </c:pt>
                <c:pt idx="13">
                  <c:v>195</c:v>
                </c:pt>
                <c:pt idx="14">
                  <c:v>175.5</c:v>
                </c:pt>
                <c:pt idx="15">
                  <c:v>129</c:v>
                </c:pt>
                <c:pt idx="16">
                  <c:v>74.5</c:v>
                </c:pt>
                <c:pt idx="17">
                  <c:v>69</c:v>
                </c:pt>
                <c:pt idx="18">
                  <c:v>91.5</c:v>
                </c:pt>
                <c:pt idx="19">
                  <c:v>162.5</c:v>
                </c:pt>
                <c:pt idx="20">
                  <c:v>216.5</c:v>
                </c:pt>
                <c:pt idx="21">
                  <c:v>196</c:v>
                </c:pt>
                <c:pt idx="22">
                  <c:v>137.5</c:v>
                </c:pt>
                <c:pt idx="23">
                  <c:v>123.5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24-4E59-8690-570EA42B55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768.99700000000007</c:v>
                </c:pt>
                <c:pt idx="1">
                  <c:v>768.09899999999993</c:v>
                </c:pt>
                <c:pt idx="2">
                  <c:v>766.60399999999993</c:v>
                </c:pt>
                <c:pt idx="3">
                  <c:v>768.64599999999996</c:v>
                </c:pt>
                <c:pt idx="4">
                  <c:v>771.40800000000002</c:v>
                </c:pt>
                <c:pt idx="5">
                  <c:v>775.99400000000003</c:v>
                </c:pt>
                <c:pt idx="6">
                  <c:v>706.88499999999999</c:v>
                </c:pt>
                <c:pt idx="7">
                  <c:v>778.37600000000009</c:v>
                </c:pt>
                <c:pt idx="8">
                  <c:v>743.54499999999996</c:v>
                </c:pt>
                <c:pt idx="9">
                  <c:v>771.70499999999993</c:v>
                </c:pt>
                <c:pt idx="10">
                  <c:v>783.80700000000002</c:v>
                </c:pt>
                <c:pt idx="11">
                  <c:v>783.00400000000002</c:v>
                </c:pt>
                <c:pt idx="12">
                  <c:v>795.4860000000001</c:v>
                </c:pt>
                <c:pt idx="13">
                  <c:v>833.6049999999999</c:v>
                </c:pt>
                <c:pt idx="14">
                  <c:v>818.65099999999995</c:v>
                </c:pt>
                <c:pt idx="15">
                  <c:v>819.27599999999995</c:v>
                </c:pt>
                <c:pt idx="16">
                  <c:v>793.75499999999988</c:v>
                </c:pt>
                <c:pt idx="17">
                  <c:v>729.05499999999995</c:v>
                </c:pt>
                <c:pt idx="18">
                  <c:v>710.06799999999987</c:v>
                </c:pt>
                <c:pt idx="19">
                  <c:v>676.22299999999996</c:v>
                </c:pt>
                <c:pt idx="20">
                  <c:v>667.31399999999996</c:v>
                </c:pt>
                <c:pt idx="21">
                  <c:v>684.1339999999999</c:v>
                </c:pt>
                <c:pt idx="22">
                  <c:v>759.82499999999993</c:v>
                </c:pt>
                <c:pt idx="23">
                  <c:v>760.71500000000003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24-4E59-8690-570EA42B55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868.95999999999992</c:v>
                </c:pt>
                <c:pt idx="1">
                  <c:v>866.00199999999984</c:v>
                </c:pt>
                <c:pt idx="2">
                  <c:v>869.87400000000002</c:v>
                </c:pt>
                <c:pt idx="3">
                  <c:v>876.45299999999986</c:v>
                </c:pt>
                <c:pt idx="4">
                  <c:v>929.93000000000018</c:v>
                </c:pt>
                <c:pt idx="5">
                  <c:v>1073.9879999999998</c:v>
                </c:pt>
                <c:pt idx="6">
                  <c:v>1311.8389999999999</c:v>
                </c:pt>
                <c:pt idx="7">
                  <c:v>1468.0419999999999</c:v>
                </c:pt>
                <c:pt idx="8">
                  <c:v>1602.6360000000002</c:v>
                </c:pt>
                <c:pt idx="9">
                  <c:v>1594.625</c:v>
                </c:pt>
                <c:pt idx="10">
                  <c:v>1543.509</c:v>
                </c:pt>
                <c:pt idx="11">
                  <c:v>1546.6430000000003</c:v>
                </c:pt>
                <c:pt idx="12">
                  <c:v>1539.578</c:v>
                </c:pt>
                <c:pt idx="13">
                  <c:v>1505.2470000000001</c:v>
                </c:pt>
                <c:pt idx="14">
                  <c:v>1456.8590000000002</c:v>
                </c:pt>
                <c:pt idx="15">
                  <c:v>1444.4509999999998</c:v>
                </c:pt>
                <c:pt idx="16">
                  <c:v>1472.04</c:v>
                </c:pt>
                <c:pt idx="17">
                  <c:v>1416.452</c:v>
                </c:pt>
                <c:pt idx="18">
                  <c:v>1416.924</c:v>
                </c:pt>
                <c:pt idx="19">
                  <c:v>1420.472</c:v>
                </c:pt>
                <c:pt idx="20">
                  <c:v>1334.0859999999998</c:v>
                </c:pt>
                <c:pt idx="21">
                  <c:v>1223.3429999999996</c:v>
                </c:pt>
                <c:pt idx="22">
                  <c:v>1154.653</c:v>
                </c:pt>
                <c:pt idx="23">
                  <c:v>1115.5700000000002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24-4E59-8690-570EA42B55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2066.1360000000004</c:v>
                </c:pt>
                <c:pt idx="1">
                  <c:v>1949.079</c:v>
                </c:pt>
                <c:pt idx="2">
                  <c:v>1876.3110000000004</c:v>
                </c:pt>
                <c:pt idx="3">
                  <c:v>1854.3909999999998</c:v>
                </c:pt>
                <c:pt idx="4">
                  <c:v>1938.729</c:v>
                </c:pt>
                <c:pt idx="5">
                  <c:v>2072.346</c:v>
                </c:pt>
                <c:pt idx="6">
                  <c:v>2439.9580000000001</c:v>
                </c:pt>
                <c:pt idx="7">
                  <c:v>2842.1379999999999</c:v>
                </c:pt>
                <c:pt idx="8">
                  <c:v>3344.0210000000006</c:v>
                </c:pt>
                <c:pt idx="9">
                  <c:v>3497.8020000000001</c:v>
                </c:pt>
                <c:pt idx="10">
                  <c:v>3421.1169999999993</c:v>
                </c:pt>
                <c:pt idx="11">
                  <c:v>3516.8510000000001</c:v>
                </c:pt>
                <c:pt idx="12">
                  <c:v>3495.2249999999995</c:v>
                </c:pt>
                <c:pt idx="13">
                  <c:v>3293.3249999999998</c:v>
                </c:pt>
                <c:pt idx="14">
                  <c:v>3061.4899999999993</c:v>
                </c:pt>
                <c:pt idx="15">
                  <c:v>3027.5229999999997</c:v>
                </c:pt>
                <c:pt idx="16">
                  <c:v>3137.0409999999997</c:v>
                </c:pt>
                <c:pt idx="17">
                  <c:v>3048.2859999999996</c:v>
                </c:pt>
                <c:pt idx="18">
                  <c:v>3173.25</c:v>
                </c:pt>
                <c:pt idx="19">
                  <c:v>3366.7190000000001</c:v>
                </c:pt>
                <c:pt idx="20">
                  <c:v>3486.6789999999996</c:v>
                </c:pt>
                <c:pt idx="21">
                  <c:v>3151.0520000000001</c:v>
                </c:pt>
                <c:pt idx="22">
                  <c:v>2768.0139999999997</c:v>
                </c:pt>
                <c:pt idx="23">
                  <c:v>2403.9580000000001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24-4E59-8690-570EA42B55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280</c:v>
                </c:pt>
                <c:pt idx="1">
                  <c:v>268.99999999999994</c:v>
                </c:pt>
                <c:pt idx="2">
                  <c:v>263</c:v>
                </c:pt>
                <c:pt idx="3">
                  <c:v>262</c:v>
                </c:pt>
                <c:pt idx="4">
                  <c:v>267.99999999999994</c:v>
                </c:pt>
                <c:pt idx="5">
                  <c:v>289</c:v>
                </c:pt>
                <c:pt idx="6">
                  <c:v>345</c:v>
                </c:pt>
                <c:pt idx="7">
                  <c:v>392.00000000000006</c:v>
                </c:pt>
                <c:pt idx="8">
                  <c:v>420</c:v>
                </c:pt>
                <c:pt idx="9">
                  <c:v>428</c:v>
                </c:pt>
                <c:pt idx="10">
                  <c:v>429</c:v>
                </c:pt>
                <c:pt idx="11">
                  <c:v>433.00000000000006</c:v>
                </c:pt>
                <c:pt idx="12">
                  <c:v>436</c:v>
                </c:pt>
                <c:pt idx="13">
                  <c:v>430</c:v>
                </c:pt>
                <c:pt idx="14">
                  <c:v>421.00000000000006</c:v>
                </c:pt>
                <c:pt idx="15">
                  <c:v>410</c:v>
                </c:pt>
                <c:pt idx="16">
                  <c:v>416</c:v>
                </c:pt>
                <c:pt idx="17">
                  <c:v>430</c:v>
                </c:pt>
                <c:pt idx="18">
                  <c:v>434.00000000000006</c:v>
                </c:pt>
                <c:pt idx="19">
                  <c:v>444</c:v>
                </c:pt>
                <c:pt idx="20">
                  <c:v>430</c:v>
                </c:pt>
                <c:pt idx="21">
                  <c:v>387</c:v>
                </c:pt>
                <c:pt idx="22">
                  <c:v>350</c:v>
                </c:pt>
                <c:pt idx="23">
                  <c:v>310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24-4E59-8690-570EA42B55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24-4E59-8690-570EA42B55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8">
                  <c:v>220</c:v>
                </c:pt>
                <c:pt idx="9">
                  <c:v>220</c:v>
                </c:pt>
                <c:pt idx="10">
                  <c:v>20.952999999999999</c:v>
                </c:pt>
                <c:pt idx="11">
                  <c:v>109.123</c:v>
                </c:pt>
                <c:pt idx="12">
                  <c:v>110</c:v>
                </c:pt>
                <c:pt idx="13">
                  <c:v>216.22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24-4E59-8690-570EA42B55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24-4E59-8690-570EA42B55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24-4E59-8690-570EA42B55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D24-4E59-8690-570EA42B557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1011.6</c:v>
                </c:pt>
                <c:pt idx="1">
                  <c:v>1169.2</c:v>
                </c:pt>
                <c:pt idx="2">
                  <c:v>1191.7</c:v>
                </c:pt>
                <c:pt idx="3">
                  <c:v>1178</c:v>
                </c:pt>
                <c:pt idx="4">
                  <c:v>1362.8</c:v>
                </c:pt>
                <c:pt idx="5">
                  <c:v>1396.4</c:v>
                </c:pt>
                <c:pt idx="6">
                  <c:v>1566</c:v>
                </c:pt>
                <c:pt idx="7">
                  <c:v>1601</c:v>
                </c:pt>
                <c:pt idx="8">
                  <c:v>1133</c:v>
                </c:pt>
                <c:pt idx="9">
                  <c:v>1241</c:v>
                </c:pt>
                <c:pt idx="10">
                  <c:v>1231</c:v>
                </c:pt>
                <c:pt idx="11">
                  <c:v>1059</c:v>
                </c:pt>
                <c:pt idx="12">
                  <c:v>1050.5999999999999</c:v>
                </c:pt>
                <c:pt idx="13">
                  <c:v>940.5</c:v>
                </c:pt>
                <c:pt idx="14">
                  <c:v>760</c:v>
                </c:pt>
                <c:pt idx="15">
                  <c:v>1182</c:v>
                </c:pt>
                <c:pt idx="16">
                  <c:v>1167</c:v>
                </c:pt>
                <c:pt idx="17">
                  <c:v>937</c:v>
                </c:pt>
                <c:pt idx="18">
                  <c:v>587.70000000000005</c:v>
                </c:pt>
                <c:pt idx="19">
                  <c:v>827.6</c:v>
                </c:pt>
                <c:pt idx="20">
                  <c:v>1293.5999999999999</c:v>
                </c:pt>
                <c:pt idx="21">
                  <c:v>986.2</c:v>
                </c:pt>
                <c:pt idx="22">
                  <c:v>159</c:v>
                </c:pt>
                <c:pt idx="23">
                  <c:v>330.9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24-4E59-8690-570EA42B55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18.651</c:v>
                </c:pt>
                <c:pt idx="6">
                  <c:v>11.933999999999999</c:v>
                </c:pt>
                <c:pt idx="10">
                  <c:v>12.46</c:v>
                </c:pt>
                <c:pt idx="11">
                  <c:v>11.42</c:v>
                </c:pt>
                <c:pt idx="12">
                  <c:v>11.03</c:v>
                </c:pt>
                <c:pt idx="13">
                  <c:v>11.87</c:v>
                </c:pt>
                <c:pt idx="18">
                  <c:v>12.627000000000001</c:v>
                </c:pt>
                <c:pt idx="19">
                  <c:v>18.931999999999999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24-4E59-8690-570EA42B55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24-4E59-8690-570EA42B55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D24-4E59-8690-570EA42B5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95</c:v>
                </c:pt>
                <c:pt idx="1">
                  <c:v>87.64</c:v>
                </c:pt>
                <c:pt idx="2">
                  <c:v>84.68</c:v>
                </c:pt>
                <c:pt idx="3">
                  <c:v>83.54</c:v>
                </c:pt>
                <c:pt idx="4">
                  <c:v>88.41</c:v>
                </c:pt>
                <c:pt idx="5">
                  <c:v>98.55</c:v>
                </c:pt>
                <c:pt idx="6">
                  <c:v>92.67</c:v>
                </c:pt>
                <c:pt idx="7">
                  <c:v>79.55</c:v>
                </c:pt>
                <c:pt idx="8">
                  <c:v>4.7</c:v>
                </c:pt>
                <c:pt idx="9">
                  <c:v>4.3099999999999996</c:v>
                </c:pt>
                <c:pt idx="10">
                  <c:v>45</c:v>
                </c:pt>
                <c:pt idx="11">
                  <c:v>45</c:v>
                </c:pt>
                <c:pt idx="12">
                  <c:v>33.869999999999997</c:v>
                </c:pt>
                <c:pt idx="13">
                  <c:v>30</c:v>
                </c:pt>
                <c:pt idx="14">
                  <c:v>19.84</c:v>
                </c:pt>
                <c:pt idx="15">
                  <c:v>13.49</c:v>
                </c:pt>
                <c:pt idx="16">
                  <c:v>5</c:v>
                </c:pt>
                <c:pt idx="17">
                  <c:v>92</c:v>
                </c:pt>
                <c:pt idx="18">
                  <c:v>129.69</c:v>
                </c:pt>
                <c:pt idx="19">
                  <c:v>162.66</c:v>
                </c:pt>
                <c:pt idx="20">
                  <c:v>240.25</c:v>
                </c:pt>
                <c:pt idx="21">
                  <c:v>175.16</c:v>
                </c:pt>
                <c:pt idx="22">
                  <c:v>144.21</c:v>
                </c:pt>
                <c:pt idx="23">
                  <c:v>113.87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24-4E59-8690-570EA42B55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5083.2300000000014</v>
      </c>
      <c r="C4" s="18">
        <v>5110.4040000000005</v>
      </c>
      <c r="D4" s="18">
        <v>5053.4730000000009</v>
      </c>
      <c r="E4" s="18">
        <v>5026.4589999999998</v>
      </c>
      <c r="F4" s="18">
        <v>5354.3909999999996</v>
      </c>
      <c r="G4" s="18">
        <v>5690.9060000000027</v>
      </c>
      <c r="H4" s="18">
        <v>6445.6159999999991</v>
      </c>
      <c r="I4" s="18">
        <v>7154.5559999999987</v>
      </c>
      <c r="J4" s="18">
        <v>7538.2019999999984</v>
      </c>
      <c r="K4" s="18">
        <v>7846.1319999999996</v>
      </c>
      <c r="L4" s="18">
        <v>7581.3459999999995</v>
      </c>
      <c r="M4" s="18">
        <v>7654.5410000000011</v>
      </c>
      <c r="N4" s="18">
        <v>7641.9480000000003</v>
      </c>
      <c r="O4" s="18">
        <v>7425.7800000000007</v>
      </c>
      <c r="P4" s="18">
        <v>6913.5099999999993</v>
      </c>
      <c r="Q4" s="18">
        <v>7232.2499999999982</v>
      </c>
      <c r="R4" s="18">
        <v>7280.3360000000002</v>
      </c>
      <c r="S4" s="18">
        <v>6629.7930000000015</v>
      </c>
      <c r="T4" s="18">
        <v>6426.0589999999993</v>
      </c>
      <c r="U4" s="18">
        <v>6916.4929999999995</v>
      </c>
      <c r="V4" s="18">
        <v>7448.1819999999998</v>
      </c>
      <c r="W4" s="18">
        <v>6647.7570000000005</v>
      </c>
      <c r="X4" s="18">
        <v>5348.9549999999999</v>
      </c>
      <c r="Y4" s="18">
        <v>5064.6710000000003</v>
      </c>
      <c r="Z4" s="19"/>
      <c r="AA4" s="20">
        <f>SUM(B4:Z4)</f>
        <v>156514.99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87.64</v>
      </c>
      <c r="D7" s="28">
        <v>84.68</v>
      </c>
      <c r="E7" s="28">
        <v>83.54</v>
      </c>
      <c r="F7" s="28">
        <v>88.41</v>
      </c>
      <c r="G7" s="28">
        <v>98.55</v>
      </c>
      <c r="H7" s="28">
        <v>92.67</v>
      </c>
      <c r="I7" s="28">
        <v>79.55</v>
      </c>
      <c r="J7" s="28">
        <v>4.7</v>
      </c>
      <c r="K7" s="28">
        <v>4.3099999999999996</v>
      </c>
      <c r="L7" s="28">
        <v>45</v>
      </c>
      <c r="M7" s="28">
        <v>45</v>
      </c>
      <c r="N7" s="28">
        <v>33.869999999999997</v>
      </c>
      <c r="O7" s="28">
        <v>30</v>
      </c>
      <c r="P7" s="28">
        <v>19.84</v>
      </c>
      <c r="Q7" s="28">
        <v>13.49</v>
      </c>
      <c r="R7" s="28">
        <v>5</v>
      </c>
      <c r="S7" s="28">
        <v>92</v>
      </c>
      <c r="T7" s="28">
        <v>129.69</v>
      </c>
      <c r="U7" s="28">
        <v>162.66</v>
      </c>
      <c r="V7" s="28">
        <v>240.25</v>
      </c>
      <c r="W7" s="28">
        <v>175.16</v>
      </c>
      <c r="X7" s="28">
        <v>144.21</v>
      </c>
      <c r="Y7" s="28">
        <v>113.87</v>
      </c>
      <c r="Z7" s="29"/>
      <c r="AA7" s="30">
        <f>IF(SUM(B7:Z7)&lt;&gt;0,AVERAGEIF(B7:Z7,"&lt;&gt;"""),"")</f>
        <v>82.045416666666668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108</v>
      </c>
      <c r="C11" s="47">
        <v>107</v>
      </c>
      <c r="D11" s="47">
        <v>84.5</v>
      </c>
      <c r="E11" s="47">
        <v>84.5</v>
      </c>
      <c r="F11" s="47">
        <v>90.5</v>
      </c>
      <c r="G11" s="47">
        <v>90.5</v>
      </c>
      <c r="H11" s="47">
        <v>103</v>
      </c>
      <c r="I11" s="47">
        <v>130</v>
      </c>
      <c r="J11" s="47">
        <v>139</v>
      </c>
      <c r="K11" s="47">
        <v>131</v>
      </c>
      <c r="L11" s="47">
        <v>125</v>
      </c>
      <c r="M11" s="47">
        <v>126</v>
      </c>
      <c r="N11" s="47">
        <v>124</v>
      </c>
      <c r="O11" s="47">
        <v>118</v>
      </c>
      <c r="P11" s="47">
        <v>116</v>
      </c>
      <c r="Q11" s="47">
        <v>118</v>
      </c>
      <c r="R11" s="47">
        <v>142</v>
      </c>
      <c r="S11" s="47">
        <v>178</v>
      </c>
      <c r="T11" s="47">
        <v>201</v>
      </c>
      <c r="U11" s="47">
        <v>221</v>
      </c>
      <c r="V11" s="47">
        <v>211</v>
      </c>
      <c r="W11" s="47">
        <v>173</v>
      </c>
      <c r="X11" s="47">
        <v>141</v>
      </c>
      <c r="Y11" s="47">
        <v>107.5</v>
      </c>
      <c r="Z11" s="48"/>
      <c r="AA11" s="49">
        <f t="shared" si="0"/>
        <v>3169.5</v>
      </c>
    </row>
    <row r="12" spans="1:27" ht="24.95" customHeight="1" x14ac:dyDescent="0.2">
      <c r="A12" s="50" t="s">
        <v>8</v>
      </c>
      <c r="B12" s="51">
        <v>2519.3530000000001</v>
      </c>
      <c r="C12" s="52">
        <v>2420.37</v>
      </c>
      <c r="D12" s="52">
        <v>2351.5519999999997</v>
      </c>
      <c r="E12" s="52">
        <v>2328.5280000000002</v>
      </c>
      <c r="F12" s="52">
        <v>2627.0749999999998</v>
      </c>
      <c r="G12" s="52">
        <v>2888.9</v>
      </c>
      <c r="H12" s="52">
        <v>3157.7950000000001</v>
      </c>
      <c r="I12" s="52">
        <v>2649.7460000000001</v>
      </c>
      <c r="J12" s="52">
        <v>2055.9</v>
      </c>
      <c r="K12" s="52">
        <v>1455.9</v>
      </c>
      <c r="L12" s="52">
        <v>513.9</v>
      </c>
      <c r="M12" s="52">
        <v>163.9</v>
      </c>
      <c r="N12" s="52">
        <v>163.9</v>
      </c>
      <c r="O12" s="52">
        <v>163.9</v>
      </c>
      <c r="P12" s="52">
        <v>163.9</v>
      </c>
      <c r="Q12" s="52">
        <v>1065.9000000000001</v>
      </c>
      <c r="R12" s="52">
        <v>2144.9</v>
      </c>
      <c r="S12" s="52">
        <v>2768.806</v>
      </c>
      <c r="T12" s="52">
        <v>3321.68</v>
      </c>
      <c r="U12" s="52">
        <v>3533.5420000000004</v>
      </c>
      <c r="V12" s="52">
        <v>3621.1190000000001</v>
      </c>
      <c r="W12" s="52">
        <v>3646.7489999999998</v>
      </c>
      <c r="X12" s="52">
        <v>3533.721</v>
      </c>
      <c r="Y12" s="52">
        <v>3614.299</v>
      </c>
      <c r="Z12" s="53"/>
      <c r="AA12" s="54">
        <f t="shared" si="0"/>
        <v>52875.335000000014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66</v>
      </c>
      <c r="G13" s="52">
        <v>66</v>
      </c>
      <c r="H13" s="52">
        <v>26</v>
      </c>
      <c r="I13" s="52">
        <v>71</v>
      </c>
      <c r="J13" s="52">
        <v>58</v>
      </c>
      <c r="K13" s="52">
        <v>58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419</v>
      </c>
      <c r="U13" s="52">
        <v>1285</v>
      </c>
      <c r="V13" s="52">
        <v>1971.6</v>
      </c>
      <c r="W13" s="52">
        <v>1321</v>
      </c>
      <c r="X13" s="52">
        <v>156</v>
      </c>
      <c r="Y13" s="52">
        <v>30</v>
      </c>
      <c r="Z13" s="53"/>
      <c r="AA13" s="54">
        <f t="shared" si="0"/>
        <v>5579.6</v>
      </c>
    </row>
    <row r="14" spans="1:27" ht="24.95" customHeight="1" x14ac:dyDescent="0.2">
      <c r="A14" s="55" t="s">
        <v>10</v>
      </c>
      <c r="B14" s="56">
        <v>2319.8770000000004</v>
      </c>
      <c r="C14" s="57">
        <v>2388.0339999999997</v>
      </c>
      <c r="D14" s="57">
        <v>2417.4209999999998</v>
      </c>
      <c r="E14" s="57">
        <v>2408.4309999999996</v>
      </c>
      <c r="F14" s="57">
        <v>2358.8160000000003</v>
      </c>
      <c r="G14" s="57">
        <v>2382.5060000000008</v>
      </c>
      <c r="H14" s="57">
        <v>2869.8210000000004</v>
      </c>
      <c r="I14" s="57">
        <v>4059.8099999999995</v>
      </c>
      <c r="J14" s="57">
        <v>5061.3019999999979</v>
      </c>
      <c r="K14" s="57">
        <v>5985.2319999999991</v>
      </c>
      <c r="L14" s="57">
        <v>6655.4459999999999</v>
      </c>
      <c r="M14" s="57">
        <v>7039.6410000000014</v>
      </c>
      <c r="N14" s="57">
        <v>7095.0480000000007</v>
      </c>
      <c r="O14" s="57">
        <v>6895.880000000001</v>
      </c>
      <c r="P14" s="57">
        <v>6406.61</v>
      </c>
      <c r="Q14" s="57">
        <v>5783.3499999999985</v>
      </c>
      <c r="R14" s="57">
        <v>4761.4360000000006</v>
      </c>
      <c r="S14" s="57">
        <v>3465.9869999999996</v>
      </c>
      <c r="T14" s="57">
        <v>2160.3790000000004</v>
      </c>
      <c r="U14" s="57">
        <v>1404.951</v>
      </c>
      <c r="V14" s="57">
        <v>1198.463</v>
      </c>
      <c r="W14" s="57">
        <v>1119.008</v>
      </c>
      <c r="X14" s="57">
        <v>1075.2339999999997</v>
      </c>
      <c r="Y14" s="57">
        <v>1064.8720000000001</v>
      </c>
      <c r="Z14" s="58"/>
      <c r="AA14" s="59">
        <f t="shared" si="0"/>
        <v>88377.555000000008</v>
      </c>
    </row>
    <row r="15" spans="1:27" ht="24.95" customHeight="1" x14ac:dyDescent="0.2">
      <c r="A15" s="55" t="s">
        <v>11</v>
      </c>
      <c r="B15" s="56">
        <v>47</v>
      </c>
      <c r="C15" s="57">
        <v>55</v>
      </c>
      <c r="D15" s="57">
        <v>60</v>
      </c>
      <c r="E15" s="57">
        <v>65</v>
      </c>
      <c r="F15" s="57">
        <v>72</v>
      </c>
      <c r="G15" s="57">
        <v>80</v>
      </c>
      <c r="H15" s="57">
        <v>92</v>
      </c>
      <c r="I15" s="57">
        <v>112</v>
      </c>
      <c r="J15" s="57">
        <v>131</v>
      </c>
      <c r="K15" s="57">
        <v>147</v>
      </c>
      <c r="L15" s="57">
        <v>154</v>
      </c>
      <c r="M15" s="57">
        <v>157</v>
      </c>
      <c r="N15" s="57">
        <v>162</v>
      </c>
      <c r="O15" s="57">
        <v>162</v>
      </c>
      <c r="P15" s="57">
        <v>155</v>
      </c>
      <c r="Q15" s="57">
        <v>142</v>
      </c>
      <c r="R15" s="57">
        <v>124</v>
      </c>
      <c r="S15" s="57">
        <v>102</v>
      </c>
      <c r="T15" s="57">
        <v>83</v>
      </c>
      <c r="U15" s="57">
        <v>73</v>
      </c>
      <c r="V15" s="57">
        <v>69</v>
      </c>
      <c r="W15" s="57">
        <v>64</v>
      </c>
      <c r="X15" s="57">
        <v>59</v>
      </c>
      <c r="Y15" s="57">
        <v>54</v>
      </c>
      <c r="Z15" s="58"/>
      <c r="AA15" s="59">
        <f t="shared" si="0"/>
        <v>2421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4994.2300000000005</v>
      </c>
      <c r="C16" s="62">
        <f t="shared" si="1"/>
        <v>4970.4039999999995</v>
      </c>
      <c r="D16" s="62">
        <f t="shared" si="1"/>
        <v>4913.473</v>
      </c>
      <c r="E16" s="62">
        <f t="shared" si="1"/>
        <v>4886.4589999999998</v>
      </c>
      <c r="F16" s="62">
        <f t="shared" si="1"/>
        <v>5214.3909999999996</v>
      </c>
      <c r="G16" s="62">
        <f t="shared" si="1"/>
        <v>5507.9060000000009</v>
      </c>
      <c r="H16" s="62">
        <f t="shared" si="1"/>
        <v>6248.616</v>
      </c>
      <c r="I16" s="62">
        <f t="shared" si="1"/>
        <v>7022.5559999999996</v>
      </c>
      <c r="J16" s="62">
        <f t="shared" si="1"/>
        <v>7445.2019999999975</v>
      </c>
      <c r="K16" s="62">
        <f t="shared" si="1"/>
        <v>7777.1319999999996</v>
      </c>
      <c r="L16" s="62">
        <f t="shared" si="1"/>
        <v>7474.3459999999995</v>
      </c>
      <c r="M16" s="62">
        <f t="shared" si="1"/>
        <v>7512.5410000000011</v>
      </c>
      <c r="N16" s="62">
        <f t="shared" si="1"/>
        <v>7544.9480000000003</v>
      </c>
      <c r="O16" s="62">
        <f t="shared" si="1"/>
        <v>7339.7800000000007</v>
      </c>
      <c r="P16" s="62">
        <f t="shared" si="1"/>
        <v>6841.5099999999993</v>
      </c>
      <c r="Q16" s="62">
        <f t="shared" si="1"/>
        <v>7109.2499999999982</v>
      </c>
      <c r="R16" s="62">
        <f t="shared" si="1"/>
        <v>7172.3360000000011</v>
      </c>
      <c r="S16" s="62">
        <f t="shared" si="1"/>
        <v>6514.7929999999997</v>
      </c>
      <c r="T16" s="62">
        <f t="shared" si="1"/>
        <v>6185.0590000000002</v>
      </c>
      <c r="U16" s="62">
        <f t="shared" si="1"/>
        <v>6517.4930000000004</v>
      </c>
      <c r="V16" s="62">
        <f t="shared" si="1"/>
        <v>7071.1819999999998</v>
      </c>
      <c r="W16" s="62">
        <f t="shared" si="1"/>
        <v>6323.7569999999996</v>
      </c>
      <c r="X16" s="62">
        <f t="shared" si="1"/>
        <v>4964.9549999999999</v>
      </c>
      <c r="Y16" s="62">
        <f t="shared" si="1"/>
        <v>4870.6710000000003</v>
      </c>
      <c r="Z16" s="63" t="str">
        <f t="shared" si="1"/>
        <v/>
      </c>
      <c r="AA16" s="64">
        <f>SUM(AA10:AA15)</f>
        <v>152422.99000000002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2297.9</v>
      </c>
      <c r="C29" s="72">
        <v>2325.9</v>
      </c>
      <c r="D29" s="72">
        <v>2317.4</v>
      </c>
      <c r="E29" s="72">
        <v>2302.4</v>
      </c>
      <c r="F29" s="72">
        <v>2497.4</v>
      </c>
      <c r="G29" s="72">
        <v>2595.4</v>
      </c>
      <c r="H29" s="72">
        <v>2985.9</v>
      </c>
      <c r="I29" s="72">
        <v>3330.9</v>
      </c>
      <c r="J29" s="72">
        <v>3619.9</v>
      </c>
      <c r="K29" s="72">
        <v>3410.9</v>
      </c>
      <c r="L29" s="72">
        <v>3026.9</v>
      </c>
      <c r="M29" s="72">
        <v>3170.9</v>
      </c>
      <c r="N29" s="72">
        <v>3195.9</v>
      </c>
      <c r="O29" s="72">
        <v>3147.9</v>
      </c>
      <c r="P29" s="72">
        <v>2983.9</v>
      </c>
      <c r="Q29" s="72">
        <v>3390.9</v>
      </c>
      <c r="R29" s="72">
        <v>3509.9</v>
      </c>
      <c r="S29" s="72">
        <v>2999.9</v>
      </c>
      <c r="T29" s="72">
        <v>2617.9</v>
      </c>
      <c r="U29" s="72">
        <v>3524.9</v>
      </c>
      <c r="V29" s="72">
        <v>3711.9</v>
      </c>
      <c r="W29" s="72">
        <v>3314.9</v>
      </c>
      <c r="X29" s="72">
        <v>2186.9</v>
      </c>
      <c r="Y29" s="72">
        <v>2288.4</v>
      </c>
      <c r="Z29" s="73"/>
      <c r="AA29" s="74">
        <f>SUM(B29:Z29)</f>
        <v>70755.100000000006</v>
      </c>
    </row>
    <row r="30" spans="1:27" ht="24.95" customHeight="1" x14ac:dyDescent="0.2">
      <c r="A30" s="75" t="s">
        <v>24</v>
      </c>
      <c r="B30" s="76">
        <v>1721.33</v>
      </c>
      <c r="C30" s="77">
        <v>1660.5039999999999</v>
      </c>
      <c r="D30" s="77">
        <v>1587.0730000000001</v>
      </c>
      <c r="E30" s="77">
        <v>1560.059</v>
      </c>
      <c r="F30" s="77">
        <v>1692.991</v>
      </c>
      <c r="G30" s="77">
        <v>1836.5060000000001</v>
      </c>
      <c r="H30" s="77">
        <v>2200.7159999999999</v>
      </c>
      <c r="I30" s="77">
        <v>2642.6559999999999</v>
      </c>
      <c r="J30" s="77">
        <v>3226.3020000000001</v>
      </c>
      <c r="K30" s="77">
        <v>3743.232</v>
      </c>
      <c r="L30" s="77">
        <v>4204.4459999999999</v>
      </c>
      <c r="M30" s="77">
        <v>4483.6409999999996</v>
      </c>
      <c r="N30" s="77">
        <v>4446.0479999999998</v>
      </c>
      <c r="O30" s="77">
        <v>4277.88</v>
      </c>
      <c r="P30" s="77">
        <v>3929.61</v>
      </c>
      <c r="Q30" s="77">
        <v>3609.35</v>
      </c>
      <c r="R30" s="77">
        <v>2969.4360000000001</v>
      </c>
      <c r="S30" s="77">
        <v>2558.893</v>
      </c>
      <c r="T30" s="77">
        <v>2229.1590000000001</v>
      </c>
      <c r="U30" s="77">
        <v>1762.5930000000001</v>
      </c>
      <c r="V30" s="77">
        <v>2107.2820000000002</v>
      </c>
      <c r="W30" s="77">
        <v>1703.857</v>
      </c>
      <c r="X30" s="77">
        <v>1533.0550000000001</v>
      </c>
      <c r="Y30" s="77">
        <v>1273.271</v>
      </c>
      <c r="Z30" s="78"/>
      <c r="AA30" s="79">
        <f>SUM(B30:Z30)</f>
        <v>62959.89</v>
      </c>
    </row>
    <row r="31" spans="1:27" ht="24.95" customHeight="1" x14ac:dyDescent="0.2">
      <c r="A31" s="82" t="s">
        <v>25</v>
      </c>
      <c r="B31" s="80">
        <v>1064</v>
      </c>
      <c r="C31" s="81">
        <v>1124</v>
      </c>
      <c r="D31" s="81">
        <v>1149</v>
      </c>
      <c r="E31" s="81">
        <v>1164</v>
      </c>
      <c r="F31" s="81">
        <v>1164</v>
      </c>
      <c r="G31" s="81">
        <v>1259</v>
      </c>
      <c r="H31" s="81">
        <v>1259</v>
      </c>
      <c r="I31" s="81">
        <v>1181</v>
      </c>
      <c r="J31" s="81">
        <v>692</v>
      </c>
      <c r="K31" s="81">
        <v>692</v>
      </c>
      <c r="L31" s="81">
        <v>350</v>
      </c>
      <c r="M31" s="81"/>
      <c r="N31" s="81"/>
      <c r="O31" s="81"/>
      <c r="P31" s="81"/>
      <c r="Q31" s="81">
        <v>232</v>
      </c>
      <c r="R31" s="81">
        <v>801</v>
      </c>
      <c r="S31" s="81">
        <v>1071</v>
      </c>
      <c r="T31" s="81">
        <v>1579</v>
      </c>
      <c r="U31" s="81">
        <v>1629</v>
      </c>
      <c r="V31" s="81">
        <v>1629</v>
      </c>
      <c r="W31" s="81">
        <v>1629</v>
      </c>
      <c r="X31" s="81">
        <v>1629</v>
      </c>
      <c r="Y31" s="81">
        <v>1503</v>
      </c>
      <c r="Z31" s="83"/>
      <c r="AA31" s="84">
        <f>SUM(B31:Z31)</f>
        <v>22800</v>
      </c>
    </row>
    <row r="32" spans="1:27" ht="30" customHeight="1" thickBot="1" x14ac:dyDescent="0.25">
      <c r="A32" s="60" t="s">
        <v>26</v>
      </c>
      <c r="B32" s="61">
        <f>IF(LEN(B$2)&gt;0,SUM(B29:B31),"")</f>
        <v>5083.2299999999996</v>
      </c>
      <c r="C32" s="62">
        <f t="shared" ref="C32:Z32" si="4">IF(LEN(C$2)&gt;0,SUM(C29:C31),"")</f>
        <v>5110.4040000000005</v>
      </c>
      <c r="D32" s="62">
        <f t="shared" si="4"/>
        <v>5053.473</v>
      </c>
      <c r="E32" s="62">
        <f t="shared" si="4"/>
        <v>5026.4589999999998</v>
      </c>
      <c r="F32" s="62">
        <f t="shared" si="4"/>
        <v>5354.3909999999996</v>
      </c>
      <c r="G32" s="62">
        <f t="shared" si="4"/>
        <v>5690.9059999999999</v>
      </c>
      <c r="H32" s="62">
        <f t="shared" si="4"/>
        <v>6445.616</v>
      </c>
      <c r="I32" s="62">
        <f t="shared" si="4"/>
        <v>7154.5560000000005</v>
      </c>
      <c r="J32" s="62">
        <f t="shared" si="4"/>
        <v>7538.2020000000002</v>
      </c>
      <c r="K32" s="62">
        <f t="shared" si="4"/>
        <v>7846.1319999999996</v>
      </c>
      <c r="L32" s="62">
        <f t="shared" si="4"/>
        <v>7581.3459999999995</v>
      </c>
      <c r="M32" s="62">
        <f t="shared" si="4"/>
        <v>7654.5409999999993</v>
      </c>
      <c r="N32" s="62">
        <f t="shared" si="4"/>
        <v>7641.9480000000003</v>
      </c>
      <c r="O32" s="62">
        <f t="shared" si="4"/>
        <v>7425.7800000000007</v>
      </c>
      <c r="P32" s="62">
        <f t="shared" si="4"/>
        <v>6913.51</v>
      </c>
      <c r="Q32" s="62">
        <f t="shared" si="4"/>
        <v>7232.25</v>
      </c>
      <c r="R32" s="62">
        <f t="shared" si="4"/>
        <v>7280.3360000000002</v>
      </c>
      <c r="S32" s="62">
        <f t="shared" si="4"/>
        <v>6629.7929999999997</v>
      </c>
      <c r="T32" s="62">
        <f t="shared" si="4"/>
        <v>6426.0590000000002</v>
      </c>
      <c r="U32" s="62">
        <f t="shared" si="4"/>
        <v>6916.4930000000004</v>
      </c>
      <c r="V32" s="62">
        <f t="shared" si="4"/>
        <v>7448.1820000000007</v>
      </c>
      <c r="W32" s="62">
        <f t="shared" si="4"/>
        <v>6647.7569999999996</v>
      </c>
      <c r="X32" s="62">
        <f t="shared" si="4"/>
        <v>5348.9549999999999</v>
      </c>
      <c r="Y32" s="62">
        <f t="shared" si="4"/>
        <v>5064.6710000000003</v>
      </c>
      <c r="Z32" s="63" t="str">
        <f t="shared" si="4"/>
        <v/>
      </c>
      <c r="AA32" s="64">
        <f>SUM(AA29:AA31)</f>
        <v>156514.99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34</v>
      </c>
      <c r="C35" s="95">
        <v>34</v>
      </c>
      <c r="D35" s="95">
        <v>34</v>
      </c>
      <c r="E35" s="95">
        <v>34</v>
      </c>
      <c r="F35" s="95">
        <v>34</v>
      </c>
      <c r="G35" s="95">
        <v>63</v>
      </c>
      <c r="H35" s="95">
        <v>82</v>
      </c>
      <c r="I35" s="95">
        <v>82</v>
      </c>
      <c r="J35" s="95">
        <v>50</v>
      </c>
      <c r="K35" s="95">
        <v>19</v>
      </c>
      <c r="L35" s="95">
        <v>19</v>
      </c>
      <c r="M35" s="95">
        <v>24</v>
      </c>
      <c r="N35" s="95">
        <v>24</v>
      </c>
      <c r="O35" s="95">
        <v>29</v>
      </c>
      <c r="P35" s="95">
        <v>35</v>
      </c>
      <c r="Q35" s="95">
        <v>35</v>
      </c>
      <c r="R35" s="95">
        <v>35</v>
      </c>
      <c r="S35" s="95">
        <v>40</v>
      </c>
      <c r="T35" s="95">
        <v>110</v>
      </c>
      <c r="U35" s="95">
        <v>255</v>
      </c>
      <c r="V35" s="95">
        <v>238</v>
      </c>
      <c r="W35" s="95">
        <v>230</v>
      </c>
      <c r="X35" s="95">
        <v>215</v>
      </c>
      <c r="Y35" s="95">
        <v>115</v>
      </c>
      <c r="Z35" s="96"/>
      <c r="AA35" s="74">
        <f t="shared" ref="AA35:AA40" si="5">SUM(B35:Z35)</f>
        <v>1870</v>
      </c>
    </row>
    <row r="36" spans="1:27" ht="24.95" customHeight="1" x14ac:dyDescent="0.2">
      <c r="A36" s="97" t="s">
        <v>29</v>
      </c>
      <c r="B36" s="98">
        <v>5</v>
      </c>
      <c r="C36" s="99">
        <v>56</v>
      </c>
      <c r="D36" s="99">
        <v>56</v>
      </c>
      <c r="E36" s="99">
        <v>56</v>
      </c>
      <c r="F36" s="99">
        <v>56</v>
      </c>
      <c r="G36" s="99">
        <v>70</v>
      </c>
      <c r="H36" s="99">
        <v>65</v>
      </c>
      <c r="I36" s="99"/>
      <c r="J36" s="99"/>
      <c r="K36" s="99">
        <v>7</v>
      </c>
      <c r="L36" s="99">
        <v>56</v>
      </c>
      <c r="M36" s="99">
        <v>83</v>
      </c>
      <c r="N36" s="99">
        <v>62</v>
      </c>
      <c r="O36" s="99">
        <v>57</v>
      </c>
      <c r="P36" s="99">
        <v>37</v>
      </c>
      <c r="Q36" s="99">
        <v>77</v>
      </c>
      <c r="R36" s="99">
        <v>30</v>
      </c>
      <c r="S36" s="99">
        <v>25</v>
      </c>
      <c r="T36" s="99">
        <v>81</v>
      </c>
      <c r="U36" s="99">
        <v>94</v>
      </c>
      <c r="V36" s="99">
        <v>89</v>
      </c>
      <c r="W36" s="99">
        <v>44</v>
      </c>
      <c r="X36" s="99">
        <v>119</v>
      </c>
      <c r="Y36" s="99">
        <v>29</v>
      </c>
      <c r="Z36" s="100"/>
      <c r="AA36" s="79">
        <f t="shared" si="5"/>
        <v>1254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43</v>
      </c>
      <c r="K38" s="99">
        <v>43</v>
      </c>
      <c r="L38" s="99">
        <v>32</v>
      </c>
      <c r="M38" s="99">
        <v>35</v>
      </c>
      <c r="N38" s="99">
        <v>11</v>
      </c>
      <c r="O38" s="99"/>
      <c r="P38" s="99"/>
      <c r="Q38" s="99">
        <v>11</v>
      </c>
      <c r="R38" s="99">
        <v>43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968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89</v>
      </c>
      <c r="C40" s="88">
        <f t="shared" si="6"/>
        <v>140</v>
      </c>
      <c r="D40" s="88">
        <f t="shared" si="6"/>
        <v>140</v>
      </c>
      <c r="E40" s="88">
        <f t="shared" si="6"/>
        <v>140</v>
      </c>
      <c r="F40" s="88">
        <f t="shared" si="6"/>
        <v>140</v>
      </c>
      <c r="G40" s="88">
        <f t="shared" si="6"/>
        <v>183</v>
      </c>
      <c r="H40" s="88">
        <f t="shared" si="6"/>
        <v>197</v>
      </c>
      <c r="I40" s="88">
        <f t="shared" si="6"/>
        <v>132</v>
      </c>
      <c r="J40" s="88">
        <f t="shared" si="6"/>
        <v>93</v>
      </c>
      <c r="K40" s="88">
        <f t="shared" si="6"/>
        <v>69</v>
      </c>
      <c r="L40" s="88">
        <f t="shared" si="6"/>
        <v>107</v>
      </c>
      <c r="M40" s="88">
        <f t="shared" si="6"/>
        <v>142</v>
      </c>
      <c r="N40" s="88">
        <f t="shared" si="6"/>
        <v>97</v>
      </c>
      <c r="O40" s="88">
        <f t="shared" si="6"/>
        <v>86</v>
      </c>
      <c r="P40" s="88">
        <f t="shared" si="6"/>
        <v>72</v>
      </c>
      <c r="Q40" s="88">
        <f t="shared" si="6"/>
        <v>123</v>
      </c>
      <c r="R40" s="88">
        <f t="shared" si="6"/>
        <v>108</v>
      </c>
      <c r="S40" s="88">
        <f t="shared" si="6"/>
        <v>115</v>
      </c>
      <c r="T40" s="88">
        <f t="shared" si="6"/>
        <v>241</v>
      </c>
      <c r="U40" s="88">
        <f t="shared" si="6"/>
        <v>399</v>
      </c>
      <c r="V40" s="88">
        <f t="shared" si="6"/>
        <v>377</v>
      </c>
      <c r="W40" s="88">
        <f t="shared" si="6"/>
        <v>324</v>
      </c>
      <c r="X40" s="88">
        <f t="shared" si="6"/>
        <v>384</v>
      </c>
      <c r="Y40" s="88">
        <f t="shared" si="6"/>
        <v>194</v>
      </c>
      <c r="Z40" s="89" t="str">
        <f t="shared" si="6"/>
        <v/>
      </c>
      <c r="AA40" s="90">
        <f t="shared" si="5"/>
        <v>4092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5083.2300000000005</v>
      </c>
      <c r="C52" s="88">
        <f t="shared" si="10"/>
        <v>5110.4039999999995</v>
      </c>
      <c r="D52" s="88">
        <f t="shared" si="10"/>
        <v>5053.473</v>
      </c>
      <c r="E52" s="88">
        <f t="shared" si="10"/>
        <v>5026.4589999999998</v>
      </c>
      <c r="F52" s="88">
        <f t="shared" si="10"/>
        <v>5354.3909999999996</v>
      </c>
      <c r="G52" s="88">
        <f t="shared" si="10"/>
        <v>5690.9060000000009</v>
      </c>
      <c r="H52" s="88">
        <f t="shared" si="10"/>
        <v>6445.616</v>
      </c>
      <c r="I52" s="88">
        <f t="shared" si="10"/>
        <v>7154.5559999999996</v>
      </c>
      <c r="J52" s="88">
        <f t="shared" si="10"/>
        <v>7538.2019999999975</v>
      </c>
      <c r="K52" s="88">
        <f t="shared" si="10"/>
        <v>7846.1319999999996</v>
      </c>
      <c r="L52" s="88">
        <f t="shared" si="10"/>
        <v>7581.3459999999995</v>
      </c>
      <c r="M52" s="88">
        <f t="shared" si="10"/>
        <v>7654.5410000000011</v>
      </c>
      <c r="N52" s="88">
        <f t="shared" si="10"/>
        <v>7641.9480000000003</v>
      </c>
      <c r="O52" s="88">
        <f t="shared" si="10"/>
        <v>7425.7800000000007</v>
      </c>
      <c r="P52" s="88">
        <f t="shared" si="10"/>
        <v>6913.5099999999993</v>
      </c>
      <c r="Q52" s="88">
        <f t="shared" si="10"/>
        <v>7232.2499999999982</v>
      </c>
      <c r="R52" s="88">
        <f t="shared" si="10"/>
        <v>7280.3360000000011</v>
      </c>
      <c r="S52" s="88">
        <f t="shared" si="10"/>
        <v>6629.7929999999997</v>
      </c>
      <c r="T52" s="88">
        <f t="shared" si="10"/>
        <v>6426.0590000000002</v>
      </c>
      <c r="U52" s="88">
        <f t="shared" si="10"/>
        <v>6916.4930000000004</v>
      </c>
      <c r="V52" s="88">
        <f t="shared" si="10"/>
        <v>7448.1819999999998</v>
      </c>
      <c r="W52" s="88">
        <f t="shared" si="10"/>
        <v>6647.7569999999996</v>
      </c>
      <c r="X52" s="88">
        <f t="shared" si="10"/>
        <v>5348.9549999999999</v>
      </c>
      <c r="Y52" s="88">
        <f t="shared" si="10"/>
        <v>5064.6710000000003</v>
      </c>
      <c r="Z52" s="89" t="str">
        <f t="shared" si="10"/>
        <v/>
      </c>
      <c r="AA52" s="104">
        <f>SUM(B52:Z52)</f>
        <v>156514.99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5083.1930000000002</v>
      </c>
      <c r="C4" s="18">
        <v>5110.3799999999992</v>
      </c>
      <c r="D4" s="18">
        <v>5053.4890000000014</v>
      </c>
      <c r="E4" s="18">
        <v>5026.4900000000016</v>
      </c>
      <c r="F4" s="18">
        <v>5354.3670000000002</v>
      </c>
      <c r="G4" s="18">
        <v>5690.8790000000017</v>
      </c>
      <c r="H4" s="18">
        <v>6445.6160000000009</v>
      </c>
      <c r="I4" s="18">
        <v>7154.5559999999996</v>
      </c>
      <c r="J4" s="18">
        <v>7538.2020000000002</v>
      </c>
      <c r="K4" s="18">
        <v>7846.1320000000032</v>
      </c>
      <c r="L4" s="18">
        <v>7581.3460000000023</v>
      </c>
      <c r="M4" s="18">
        <v>7654.5410000000011</v>
      </c>
      <c r="N4" s="18">
        <v>7641.9190000000008</v>
      </c>
      <c r="O4" s="18">
        <v>7425.7670000000007</v>
      </c>
      <c r="P4" s="18">
        <v>6913.5000000000018</v>
      </c>
      <c r="Q4" s="18">
        <v>7232.25</v>
      </c>
      <c r="R4" s="18">
        <v>7280.3360000000002</v>
      </c>
      <c r="S4" s="18">
        <v>6629.7929999999988</v>
      </c>
      <c r="T4" s="18">
        <v>6426.0689999999995</v>
      </c>
      <c r="U4" s="18">
        <v>6916.4460000000008</v>
      </c>
      <c r="V4" s="18">
        <v>7448.1790000000019</v>
      </c>
      <c r="W4" s="18">
        <v>6647.7290000000012</v>
      </c>
      <c r="X4" s="18">
        <v>5348.9920000000002</v>
      </c>
      <c r="Y4" s="18">
        <v>5064.643</v>
      </c>
      <c r="Z4" s="19"/>
      <c r="AA4" s="20">
        <f>SUM(B4:Z4)</f>
        <v>156514.81400000001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95</v>
      </c>
      <c r="C7" s="28">
        <v>87.64</v>
      </c>
      <c r="D7" s="28">
        <v>84.68</v>
      </c>
      <c r="E7" s="28">
        <v>83.54</v>
      </c>
      <c r="F7" s="28">
        <v>88.41</v>
      </c>
      <c r="G7" s="28">
        <v>98.55</v>
      </c>
      <c r="H7" s="28">
        <v>92.67</v>
      </c>
      <c r="I7" s="28">
        <v>79.55</v>
      </c>
      <c r="J7" s="28">
        <v>4.7</v>
      </c>
      <c r="K7" s="28">
        <v>4.3099999999999996</v>
      </c>
      <c r="L7" s="28">
        <v>45</v>
      </c>
      <c r="M7" s="28">
        <v>45</v>
      </c>
      <c r="N7" s="28">
        <v>33.869999999999997</v>
      </c>
      <c r="O7" s="28">
        <v>30</v>
      </c>
      <c r="P7" s="28">
        <v>19.84</v>
      </c>
      <c r="Q7" s="28">
        <v>13.49</v>
      </c>
      <c r="R7" s="28">
        <v>5</v>
      </c>
      <c r="S7" s="28">
        <v>92</v>
      </c>
      <c r="T7" s="28">
        <v>129.69</v>
      </c>
      <c r="U7" s="28">
        <v>162.66</v>
      </c>
      <c r="V7" s="28">
        <v>240.25</v>
      </c>
      <c r="W7" s="28">
        <v>175.16</v>
      </c>
      <c r="X7" s="28">
        <v>144.21</v>
      </c>
      <c r="Y7" s="28">
        <v>113.87</v>
      </c>
      <c r="Z7" s="29"/>
      <c r="AA7" s="30">
        <f>IF(SUM(B7:Z7)&lt;&gt;0,AVERAGEIF(B7:Z7,"&lt;&gt;"""),"")</f>
        <v>82.045416666666668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18.651</v>
      </c>
      <c r="H14" s="57">
        <v>11.933999999999999</v>
      </c>
      <c r="I14" s="57"/>
      <c r="J14" s="57"/>
      <c r="K14" s="57"/>
      <c r="L14" s="57">
        <v>12.46</v>
      </c>
      <c r="M14" s="57">
        <v>11.42</v>
      </c>
      <c r="N14" s="57">
        <v>11.03</v>
      </c>
      <c r="O14" s="57">
        <v>11.87</v>
      </c>
      <c r="P14" s="57"/>
      <c r="Q14" s="57"/>
      <c r="R14" s="57"/>
      <c r="S14" s="57"/>
      <c r="T14" s="57">
        <v>12.627000000000001</v>
      </c>
      <c r="U14" s="57">
        <v>18.931999999999999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288.92399999999998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18.651</v>
      </c>
      <c r="H16" s="62">
        <f t="shared" si="1"/>
        <v>11.933999999999999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12.46</v>
      </c>
      <c r="M16" s="62">
        <f t="shared" si="1"/>
        <v>11.42</v>
      </c>
      <c r="N16" s="62">
        <f t="shared" si="1"/>
        <v>11.03</v>
      </c>
      <c r="O16" s="62">
        <f t="shared" si="1"/>
        <v>11.87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12.627000000000001</v>
      </c>
      <c r="U16" s="62">
        <f t="shared" si="1"/>
        <v>18.931999999999999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288.92399999999998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768.99700000000007</v>
      </c>
      <c r="C19" s="72">
        <v>768.09899999999993</v>
      </c>
      <c r="D19" s="72">
        <v>766.60399999999993</v>
      </c>
      <c r="E19" s="72">
        <v>768.64599999999996</v>
      </c>
      <c r="F19" s="72">
        <v>771.40800000000002</v>
      </c>
      <c r="G19" s="72">
        <v>775.99400000000003</v>
      </c>
      <c r="H19" s="72">
        <v>706.88499999999999</v>
      </c>
      <c r="I19" s="72">
        <v>778.37600000000009</v>
      </c>
      <c r="J19" s="72">
        <v>743.54499999999996</v>
      </c>
      <c r="K19" s="72">
        <v>771.70499999999993</v>
      </c>
      <c r="L19" s="72">
        <v>783.80700000000002</v>
      </c>
      <c r="M19" s="72">
        <v>783.00400000000002</v>
      </c>
      <c r="N19" s="72">
        <v>795.4860000000001</v>
      </c>
      <c r="O19" s="72">
        <v>833.6049999999999</v>
      </c>
      <c r="P19" s="72">
        <v>818.65099999999995</v>
      </c>
      <c r="Q19" s="72">
        <v>819.27599999999995</v>
      </c>
      <c r="R19" s="72">
        <v>793.75499999999988</v>
      </c>
      <c r="S19" s="72">
        <v>729.05499999999995</v>
      </c>
      <c r="T19" s="72">
        <v>710.06799999999987</v>
      </c>
      <c r="U19" s="72">
        <v>676.22299999999996</v>
      </c>
      <c r="V19" s="72">
        <v>667.31399999999996</v>
      </c>
      <c r="W19" s="72">
        <v>684.1339999999999</v>
      </c>
      <c r="X19" s="72">
        <v>759.82499999999993</v>
      </c>
      <c r="Y19" s="72">
        <v>760.71500000000003</v>
      </c>
      <c r="Z19" s="73"/>
      <c r="AA19" s="74">
        <f t="shared" ref="AA19:AA25" si="2">SUM(B19:Z19)</f>
        <v>18235.177</v>
      </c>
    </row>
    <row r="20" spans="1:27" ht="24.95" customHeight="1" x14ac:dyDescent="0.2">
      <c r="A20" s="75" t="s">
        <v>15</v>
      </c>
      <c r="B20" s="76">
        <v>868.95999999999992</v>
      </c>
      <c r="C20" s="77">
        <v>866.00199999999984</v>
      </c>
      <c r="D20" s="77">
        <v>869.87400000000002</v>
      </c>
      <c r="E20" s="77">
        <v>876.45299999999986</v>
      </c>
      <c r="F20" s="77">
        <v>929.93000000000018</v>
      </c>
      <c r="G20" s="77">
        <v>1073.9879999999998</v>
      </c>
      <c r="H20" s="77">
        <v>1311.8389999999999</v>
      </c>
      <c r="I20" s="77">
        <v>1468.0419999999999</v>
      </c>
      <c r="J20" s="77">
        <v>1602.6360000000002</v>
      </c>
      <c r="K20" s="77">
        <v>1594.625</v>
      </c>
      <c r="L20" s="77">
        <v>1543.509</v>
      </c>
      <c r="M20" s="77">
        <v>1546.6430000000003</v>
      </c>
      <c r="N20" s="77">
        <v>1539.578</v>
      </c>
      <c r="O20" s="77">
        <v>1505.2470000000001</v>
      </c>
      <c r="P20" s="77">
        <v>1456.8590000000002</v>
      </c>
      <c r="Q20" s="77">
        <v>1444.4509999999998</v>
      </c>
      <c r="R20" s="77">
        <v>1472.04</v>
      </c>
      <c r="S20" s="77">
        <v>1416.452</v>
      </c>
      <c r="T20" s="77">
        <v>1416.924</v>
      </c>
      <c r="U20" s="77">
        <v>1420.472</v>
      </c>
      <c r="V20" s="77">
        <v>1334.0859999999998</v>
      </c>
      <c r="W20" s="77">
        <v>1223.3429999999996</v>
      </c>
      <c r="X20" s="77">
        <v>1154.653</v>
      </c>
      <c r="Y20" s="77">
        <v>1115.5700000000002</v>
      </c>
      <c r="Z20" s="78"/>
      <c r="AA20" s="79">
        <f t="shared" si="2"/>
        <v>31052.176000000003</v>
      </c>
    </row>
    <row r="21" spans="1:27" ht="24.95" customHeight="1" x14ac:dyDescent="0.2">
      <c r="A21" s="75" t="s">
        <v>16</v>
      </c>
      <c r="B21" s="80">
        <v>2066.1360000000004</v>
      </c>
      <c r="C21" s="81">
        <v>1949.079</v>
      </c>
      <c r="D21" s="81">
        <v>1876.3110000000004</v>
      </c>
      <c r="E21" s="81">
        <v>1854.3909999999998</v>
      </c>
      <c r="F21" s="81">
        <v>1938.729</v>
      </c>
      <c r="G21" s="81">
        <v>2072.346</v>
      </c>
      <c r="H21" s="81">
        <v>2439.9580000000001</v>
      </c>
      <c r="I21" s="81">
        <v>2842.1379999999999</v>
      </c>
      <c r="J21" s="81">
        <v>3344.0210000000006</v>
      </c>
      <c r="K21" s="81">
        <v>3497.8020000000001</v>
      </c>
      <c r="L21" s="81">
        <v>3421.1169999999993</v>
      </c>
      <c r="M21" s="81">
        <v>3516.8510000000001</v>
      </c>
      <c r="N21" s="81">
        <v>3495.2249999999995</v>
      </c>
      <c r="O21" s="81">
        <v>3293.3249999999998</v>
      </c>
      <c r="P21" s="81">
        <v>3061.4899999999993</v>
      </c>
      <c r="Q21" s="81">
        <v>3027.5229999999997</v>
      </c>
      <c r="R21" s="81">
        <v>3137.0409999999997</v>
      </c>
      <c r="S21" s="81">
        <v>3048.2859999999996</v>
      </c>
      <c r="T21" s="81">
        <v>3173.25</v>
      </c>
      <c r="U21" s="81">
        <v>3366.7190000000001</v>
      </c>
      <c r="V21" s="81">
        <v>3486.6789999999996</v>
      </c>
      <c r="W21" s="81">
        <v>3151.0520000000001</v>
      </c>
      <c r="X21" s="81">
        <v>2768.0139999999997</v>
      </c>
      <c r="Y21" s="81">
        <v>2403.9580000000001</v>
      </c>
      <c r="Z21" s="78"/>
      <c r="AA21" s="79">
        <f t="shared" si="2"/>
        <v>68231.440999999992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>
        <v>220</v>
      </c>
      <c r="K22" s="81">
        <v>220</v>
      </c>
      <c r="L22" s="81">
        <v>20.952999999999999</v>
      </c>
      <c r="M22" s="81">
        <v>109.123</v>
      </c>
      <c r="N22" s="81">
        <v>110</v>
      </c>
      <c r="O22" s="81">
        <v>216.22</v>
      </c>
      <c r="P22" s="81">
        <v>220</v>
      </c>
      <c r="Q22" s="81">
        <v>220</v>
      </c>
      <c r="R22" s="81">
        <v>220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1556.296</v>
      </c>
    </row>
    <row r="23" spans="1:27" ht="24.95" customHeight="1" x14ac:dyDescent="0.2">
      <c r="A23" s="85" t="s">
        <v>18</v>
      </c>
      <c r="B23" s="77">
        <v>67.5</v>
      </c>
      <c r="C23" s="77">
        <v>69</v>
      </c>
      <c r="D23" s="77">
        <v>66</v>
      </c>
      <c r="E23" s="77">
        <v>67</v>
      </c>
      <c r="F23" s="77">
        <v>63.5</v>
      </c>
      <c r="G23" s="77">
        <v>64.5</v>
      </c>
      <c r="H23" s="77">
        <v>64</v>
      </c>
      <c r="I23" s="77">
        <v>73</v>
      </c>
      <c r="J23" s="77">
        <v>75</v>
      </c>
      <c r="K23" s="77">
        <v>93</v>
      </c>
      <c r="L23" s="77">
        <v>139.5</v>
      </c>
      <c r="M23" s="77">
        <v>195.5</v>
      </c>
      <c r="N23" s="77">
        <v>204</v>
      </c>
      <c r="O23" s="77">
        <v>195</v>
      </c>
      <c r="P23" s="77">
        <v>175.5</v>
      </c>
      <c r="Q23" s="77">
        <v>129</v>
      </c>
      <c r="R23" s="77">
        <v>74.5</v>
      </c>
      <c r="S23" s="77">
        <v>69</v>
      </c>
      <c r="T23" s="77">
        <v>91.5</v>
      </c>
      <c r="U23" s="77">
        <v>162.5</v>
      </c>
      <c r="V23" s="77">
        <v>216.5</v>
      </c>
      <c r="W23" s="77">
        <v>196</v>
      </c>
      <c r="X23" s="77">
        <v>137.5</v>
      </c>
      <c r="Y23" s="77">
        <v>123.5</v>
      </c>
      <c r="Z23" s="77"/>
      <c r="AA23" s="79">
        <f t="shared" si="2"/>
        <v>2812</v>
      </c>
    </row>
    <row r="24" spans="1:27" ht="24.95" customHeight="1" x14ac:dyDescent="0.2">
      <c r="A24" s="85" t="s">
        <v>19</v>
      </c>
      <c r="B24" s="77">
        <v>280</v>
      </c>
      <c r="C24" s="77">
        <v>268.99999999999994</v>
      </c>
      <c r="D24" s="77">
        <v>263</v>
      </c>
      <c r="E24" s="77">
        <v>262</v>
      </c>
      <c r="F24" s="77">
        <v>267.99999999999994</v>
      </c>
      <c r="G24" s="77">
        <v>289</v>
      </c>
      <c r="H24" s="77">
        <v>345</v>
      </c>
      <c r="I24" s="77">
        <v>392.00000000000006</v>
      </c>
      <c r="J24" s="77">
        <v>420</v>
      </c>
      <c r="K24" s="77">
        <v>428</v>
      </c>
      <c r="L24" s="77">
        <v>429</v>
      </c>
      <c r="M24" s="77">
        <v>433.00000000000006</v>
      </c>
      <c r="N24" s="77">
        <v>436</v>
      </c>
      <c r="O24" s="77">
        <v>430</v>
      </c>
      <c r="P24" s="77">
        <v>421.00000000000006</v>
      </c>
      <c r="Q24" s="77">
        <v>410</v>
      </c>
      <c r="R24" s="77">
        <v>416</v>
      </c>
      <c r="S24" s="77">
        <v>430</v>
      </c>
      <c r="T24" s="77">
        <v>434.00000000000006</v>
      </c>
      <c r="U24" s="77">
        <v>444</v>
      </c>
      <c r="V24" s="77">
        <v>430</v>
      </c>
      <c r="W24" s="77">
        <v>387</v>
      </c>
      <c r="X24" s="77">
        <v>350</v>
      </c>
      <c r="Y24" s="77">
        <v>310</v>
      </c>
      <c r="Z24" s="77"/>
      <c r="AA24" s="79">
        <f t="shared" si="2"/>
        <v>8976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4051.5930000000003</v>
      </c>
      <c r="C26" s="88">
        <f t="shared" ref="C26:Z26" si="3">IF(LEN(C$2)&gt;0,SUM(C19:C25),"")</f>
        <v>3921.1799999999994</v>
      </c>
      <c r="D26" s="88">
        <f t="shared" si="3"/>
        <v>3841.7890000000007</v>
      </c>
      <c r="E26" s="88">
        <f t="shared" si="3"/>
        <v>3828.49</v>
      </c>
      <c r="F26" s="88">
        <f t="shared" si="3"/>
        <v>3971.567</v>
      </c>
      <c r="G26" s="88">
        <f t="shared" si="3"/>
        <v>4275.8279999999995</v>
      </c>
      <c r="H26" s="88">
        <f t="shared" si="3"/>
        <v>4867.6819999999998</v>
      </c>
      <c r="I26" s="88">
        <f t="shared" si="3"/>
        <v>5553.5560000000005</v>
      </c>
      <c r="J26" s="88">
        <f t="shared" si="3"/>
        <v>6405.2020000000011</v>
      </c>
      <c r="K26" s="88">
        <f t="shared" si="3"/>
        <v>6605.1319999999996</v>
      </c>
      <c r="L26" s="88">
        <f t="shared" si="3"/>
        <v>6337.8859999999995</v>
      </c>
      <c r="M26" s="88">
        <f t="shared" si="3"/>
        <v>6584.1210000000001</v>
      </c>
      <c r="N26" s="88">
        <f t="shared" si="3"/>
        <v>6580.2889999999998</v>
      </c>
      <c r="O26" s="88">
        <f t="shared" si="3"/>
        <v>6473.3969999999999</v>
      </c>
      <c r="P26" s="88">
        <f t="shared" si="3"/>
        <v>6153.5</v>
      </c>
      <c r="Q26" s="88">
        <f t="shared" si="3"/>
        <v>6050.25</v>
      </c>
      <c r="R26" s="88">
        <f t="shared" si="3"/>
        <v>6113.3359999999993</v>
      </c>
      <c r="S26" s="88">
        <f t="shared" si="3"/>
        <v>5692.7929999999997</v>
      </c>
      <c r="T26" s="88">
        <f t="shared" si="3"/>
        <v>5825.7420000000002</v>
      </c>
      <c r="U26" s="88">
        <f t="shared" si="3"/>
        <v>6069.9139999999998</v>
      </c>
      <c r="V26" s="88">
        <f t="shared" si="3"/>
        <v>6134.5789999999997</v>
      </c>
      <c r="W26" s="88">
        <f t="shared" si="3"/>
        <v>5641.5289999999995</v>
      </c>
      <c r="X26" s="88">
        <f t="shared" si="3"/>
        <v>5169.9920000000002</v>
      </c>
      <c r="Y26" s="88">
        <f t="shared" si="3"/>
        <v>4713.7430000000004</v>
      </c>
      <c r="Z26" s="89" t="str">
        <f t="shared" si="3"/>
        <v/>
      </c>
      <c r="AA26" s="90">
        <f>SUM(AA19:AA25)</f>
        <v>130863.09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414.5</v>
      </c>
      <c r="C29" s="72">
        <v>405</v>
      </c>
      <c r="D29" s="72">
        <v>396</v>
      </c>
      <c r="E29" s="72">
        <v>396</v>
      </c>
      <c r="F29" s="72">
        <v>398.5</v>
      </c>
      <c r="G29" s="72">
        <v>416.5</v>
      </c>
      <c r="H29" s="72">
        <v>472</v>
      </c>
      <c r="I29" s="72">
        <v>538</v>
      </c>
      <c r="J29" s="72">
        <v>566</v>
      </c>
      <c r="K29" s="72">
        <v>654</v>
      </c>
      <c r="L29" s="72">
        <v>710.5</v>
      </c>
      <c r="M29" s="72">
        <v>752.5</v>
      </c>
      <c r="N29" s="72">
        <v>776</v>
      </c>
      <c r="O29" s="72">
        <v>766</v>
      </c>
      <c r="P29" s="72">
        <v>720.5</v>
      </c>
      <c r="Q29" s="72">
        <v>661</v>
      </c>
      <c r="R29" s="72">
        <v>587.5</v>
      </c>
      <c r="S29" s="72">
        <v>595</v>
      </c>
      <c r="T29" s="72">
        <v>621.5</v>
      </c>
      <c r="U29" s="72">
        <v>707.5</v>
      </c>
      <c r="V29" s="72">
        <v>730.5</v>
      </c>
      <c r="W29" s="72">
        <v>661</v>
      </c>
      <c r="X29" s="72">
        <v>565.5</v>
      </c>
      <c r="Y29" s="72">
        <v>513.5</v>
      </c>
      <c r="Z29" s="73"/>
      <c r="AA29" s="74">
        <f>SUM(B29:Z29)</f>
        <v>14025</v>
      </c>
    </row>
    <row r="30" spans="1:27" ht="24.95" customHeight="1" x14ac:dyDescent="0.2">
      <c r="A30" s="75" t="s">
        <v>24</v>
      </c>
      <c r="B30" s="76">
        <v>4026.0929999999998</v>
      </c>
      <c r="C30" s="77">
        <v>3905.18</v>
      </c>
      <c r="D30" s="77">
        <v>3805.7890000000002</v>
      </c>
      <c r="E30" s="77">
        <v>3776.49</v>
      </c>
      <c r="F30" s="77">
        <v>3926.067</v>
      </c>
      <c r="G30" s="77">
        <v>4204.9790000000003</v>
      </c>
      <c r="H30" s="77">
        <v>4723.616</v>
      </c>
      <c r="I30" s="77">
        <v>5366.5559999999996</v>
      </c>
      <c r="J30" s="77">
        <v>6322.2020000000002</v>
      </c>
      <c r="K30" s="77">
        <v>6542.1319999999996</v>
      </c>
      <c r="L30" s="77">
        <v>6220.8459999999995</v>
      </c>
      <c r="M30" s="77">
        <v>6252.0410000000002</v>
      </c>
      <c r="N30" s="77">
        <v>6293.3190000000004</v>
      </c>
      <c r="O30" s="77">
        <v>6174.2669999999998</v>
      </c>
      <c r="P30" s="77">
        <v>5908</v>
      </c>
      <c r="Q30" s="77">
        <v>5921.25</v>
      </c>
      <c r="R30" s="77">
        <v>6042.8360000000002</v>
      </c>
      <c r="S30" s="77">
        <v>5384.7929999999997</v>
      </c>
      <c r="T30" s="77">
        <v>5308.8689999999997</v>
      </c>
      <c r="U30" s="77">
        <v>5518.3459999999995</v>
      </c>
      <c r="V30" s="77">
        <v>5573.0789999999997</v>
      </c>
      <c r="W30" s="77">
        <v>5198.5290000000005</v>
      </c>
      <c r="X30" s="77">
        <v>4752.4920000000002</v>
      </c>
      <c r="Y30" s="77">
        <v>4362.2430000000004</v>
      </c>
      <c r="Z30" s="78"/>
      <c r="AA30" s="79">
        <f>SUM(B30:Z30)</f>
        <v>125510.014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4440.5929999999998</v>
      </c>
      <c r="C32" s="62">
        <f t="shared" ref="C32:Z32" si="4">IF(LEN(C$2)&gt;0,SUM(C29:C31),"")</f>
        <v>4310.18</v>
      </c>
      <c r="D32" s="62">
        <f t="shared" si="4"/>
        <v>4201.7890000000007</v>
      </c>
      <c r="E32" s="62">
        <f t="shared" si="4"/>
        <v>4172.49</v>
      </c>
      <c r="F32" s="62">
        <f t="shared" si="4"/>
        <v>4324.567</v>
      </c>
      <c r="G32" s="62">
        <f t="shared" si="4"/>
        <v>4621.4790000000003</v>
      </c>
      <c r="H32" s="62">
        <f t="shared" si="4"/>
        <v>5195.616</v>
      </c>
      <c r="I32" s="62">
        <f t="shared" si="4"/>
        <v>5904.5559999999996</v>
      </c>
      <c r="J32" s="62">
        <f t="shared" si="4"/>
        <v>6888.2020000000002</v>
      </c>
      <c r="K32" s="62">
        <f t="shared" si="4"/>
        <v>7196.1319999999996</v>
      </c>
      <c r="L32" s="62">
        <f t="shared" si="4"/>
        <v>6931.3459999999995</v>
      </c>
      <c r="M32" s="62">
        <f t="shared" si="4"/>
        <v>7004.5410000000002</v>
      </c>
      <c r="N32" s="62">
        <f t="shared" si="4"/>
        <v>7069.3190000000004</v>
      </c>
      <c r="O32" s="62">
        <f t="shared" si="4"/>
        <v>6940.2669999999998</v>
      </c>
      <c r="P32" s="62">
        <f t="shared" si="4"/>
        <v>6628.5</v>
      </c>
      <c r="Q32" s="62">
        <f t="shared" si="4"/>
        <v>6582.25</v>
      </c>
      <c r="R32" s="62">
        <f t="shared" si="4"/>
        <v>6630.3360000000002</v>
      </c>
      <c r="S32" s="62">
        <f t="shared" si="4"/>
        <v>5979.7929999999997</v>
      </c>
      <c r="T32" s="62">
        <f t="shared" si="4"/>
        <v>5930.3689999999997</v>
      </c>
      <c r="U32" s="62">
        <f t="shared" si="4"/>
        <v>6225.8459999999995</v>
      </c>
      <c r="V32" s="62">
        <f t="shared" si="4"/>
        <v>6303.5789999999997</v>
      </c>
      <c r="W32" s="62">
        <f t="shared" si="4"/>
        <v>5859.5290000000005</v>
      </c>
      <c r="X32" s="62">
        <f t="shared" si="4"/>
        <v>5317.9920000000002</v>
      </c>
      <c r="Y32" s="62">
        <f t="shared" si="4"/>
        <v>4875.7430000000004</v>
      </c>
      <c r="Z32" s="63" t="str">
        <f t="shared" si="4"/>
        <v/>
      </c>
      <c r="AA32" s="64">
        <f>SUM(AA29:AA31)</f>
        <v>139535.014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190</v>
      </c>
      <c r="C35" s="95">
        <v>188</v>
      </c>
      <c r="D35" s="95">
        <v>167</v>
      </c>
      <c r="E35" s="95">
        <v>161</v>
      </c>
      <c r="F35" s="95">
        <v>161</v>
      </c>
      <c r="G35" s="95">
        <v>160</v>
      </c>
      <c r="H35" s="95">
        <v>123</v>
      </c>
      <c r="I35" s="95">
        <v>109</v>
      </c>
      <c r="J35" s="95">
        <v>84</v>
      </c>
      <c r="K35" s="95">
        <v>159</v>
      </c>
      <c r="L35" s="95">
        <v>162</v>
      </c>
      <c r="M35" s="95">
        <v>157</v>
      </c>
      <c r="N35" s="95">
        <v>132</v>
      </c>
      <c r="O35" s="95">
        <v>123</v>
      </c>
      <c r="P35" s="95">
        <v>149</v>
      </c>
      <c r="Q35" s="95">
        <v>146</v>
      </c>
      <c r="R35" s="95">
        <v>137</v>
      </c>
      <c r="S35" s="95">
        <v>80</v>
      </c>
      <c r="T35" s="95">
        <v>38</v>
      </c>
      <c r="U35" s="95">
        <v>23</v>
      </c>
      <c r="V35" s="95">
        <v>22</v>
      </c>
      <c r="W35" s="95">
        <v>22</v>
      </c>
      <c r="X35" s="95">
        <v>39</v>
      </c>
      <c r="Y35" s="95">
        <v>53</v>
      </c>
      <c r="Z35" s="96"/>
      <c r="AA35" s="74">
        <f t="shared" ref="AA35:AA40" si="5">SUM(B35:Z35)</f>
        <v>2785</v>
      </c>
    </row>
    <row r="36" spans="1:27" ht="24.95" customHeight="1" x14ac:dyDescent="0.2">
      <c r="A36" s="97" t="s">
        <v>42</v>
      </c>
      <c r="B36" s="98">
        <v>179</v>
      </c>
      <c r="C36" s="99">
        <v>181</v>
      </c>
      <c r="D36" s="99">
        <v>173</v>
      </c>
      <c r="E36" s="99">
        <v>163</v>
      </c>
      <c r="F36" s="99">
        <v>172</v>
      </c>
      <c r="G36" s="99">
        <v>167</v>
      </c>
      <c r="H36" s="99">
        <v>193</v>
      </c>
      <c r="I36" s="99">
        <v>242</v>
      </c>
      <c r="J36" s="99">
        <v>246</v>
      </c>
      <c r="K36" s="99">
        <v>279</v>
      </c>
      <c r="L36" s="99">
        <v>282</v>
      </c>
      <c r="M36" s="99">
        <v>244</v>
      </c>
      <c r="N36" s="99">
        <v>230</v>
      </c>
      <c r="O36" s="99">
        <v>222</v>
      </c>
      <c r="P36" s="99">
        <v>216</v>
      </c>
      <c r="Q36" s="99">
        <v>265</v>
      </c>
      <c r="R36" s="99">
        <v>232</v>
      </c>
      <c r="S36" s="99">
        <v>207</v>
      </c>
      <c r="T36" s="99">
        <v>54</v>
      </c>
      <c r="U36" s="99">
        <v>114</v>
      </c>
      <c r="V36" s="99">
        <v>127</v>
      </c>
      <c r="W36" s="99">
        <v>176</v>
      </c>
      <c r="X36" s="99">
        <v>89</v>
      </c>
      <c r="Y36" s="99">
        <v>89</v>
      </c>
      <c r="Z36" s="100"/>
      <c r="AA36" s="79">
        <f t="shared" si="5"/>
        <v>4542</v>
      </c>
    </row>
    <row r="37" spans="1:27" ht="24.95" customHeight="1" x14ac:dyDescent="0.2">
      <c r="A37" s="97" t="s">
        <v>43</v>
      </c>
      <c r="B37" s="98">
        <v>642.6</v>
      </c>
      <c r="C37" s="99">
        <v>800.2</v>
      </c>
      <c r="D37" s="99">
        <v>851.7</v>
      </c>
      <c r="E37" s="99">
        <v>854</v>
      </c>
      <c r="F37" s="99">
        <v>1029.8</v>
      </c>
      <c r="G37" s="99">
        <v>1069.4000000000001</v>
      </c>
      <c r="H37" s="99">
        <v>1250</v>
      </c>
      <c r="I37" s="99">
        <v>1250</v>
      </c>
      <c r="J37" s="99">
        <v>650</v>
      </c>
      <c r="K37" s="99">
        <v>650</v>
      </c>
      <c r="L37" s="99">
        <v>650</v>
      </c>
      <c r="M37" s="99">
        <v>650</v>
      </c>
      <c r="N37" s="99">
        <v>572.6</v>
      </c>
      <c r="O37" s="99">
        <v>485.5</v>
      </c>
      <c r="P37" s="99">
        <v>285</v>
      </c>
      <c r="Q37" s="99">
        <v>650</v>
      </c>
      <c r="R37" s="99">
        <v>650</v>
      </c>
      <c r="S37" s="99">
        <v>650</v>
      </c>
      <c r="T37" s="99">
        <v>495.7</v>
      </c>
      <c r="U37" s="99">
        <v>690.6</v>
      </c>
      <c r="V37" s="99">
        <v>1144.5999999999999</v>
      </c>
      <c r="W37" s="99">
        <v>788.2</v>
      </c>
      <c r="X37" s="99">
        <v>31</v>
      </c>
      <c r="Y37" s="99">
        <v>188.9</v>
      </c>
      <c r="Z37" s="100"/>
      <c r="AA37" s="79">
        <f t="shared" si="5"/>
        <v>16979.800000000003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153</v>
      </c>
      <c r="K38" s="99">
        <v>153</v>
      </c>
      <c r="L38" s="99">
        <v>137</v>
      </c>
      <c r="M38" s="99">
        <v>8</v>
      </c>
      <c r="N38" s="99">
        <v>116</v>
      </c>
      <c r="O38" s="99">
        <v>110</v>
      </c>
      <c r="P38" s="99">
        <v>110</v>
      </c>
      <c r="Q38" s="99">
        <v>121</v>
      </c>
      <c r="R38" s="99">
        <v>148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1056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1011.6</v>
      </c>
      <c r="C40" s="88">
        <f t="shared" ref="C40:Z40" si="6">IF(LEN(C$2)&gt;0,SUM(C35:C39),"")</f>
        <v>1169.2</v>
      </c>
      <c r="D40" s="88">
        <f t="shared" si="6"/>
        <v>1191.7</v>
      </c>
      <c r="E40" s="88">
        <f t="shared" si="6"/>
        <v>1178</v>
      </c>
      <c r="F40" s="88">
        <f t="shared" si="6"/>
        <v>1362.8</v>
      </c>
      <c r="G40" s="88">
        <f t="shared" si="6"/>
        <v>1396.4</v>
      </c>
      <c r="H40" s="88">
        <f t="shared" si="6"/>
        <v>1566</v>
      </c>
      <c r="I40" s="88">
        <f t="shared" si="6"/>
        <v>1601</v>
      </c>
      <c r="J40" s="88">
        <f t="shared" si="6"/>
        <v>1133</v>
      </c>
      <c r="K40" s="88">
        <f t="shared" si="6"/>
        <v>1241</v>
      </c>
      <c r="L40" s="88">
        <f t="shared" si="6"/>
        <v>1231</v>
      </c>
      <c r="M40" s="88">
        <f t="shared" si="6"/>
        <v>1059</v>
      </c>
      <c r="N40" s="88">
        <f t="shared" si="6"/>
        <v>1050.5999999999999</v>
      </c>
      <c r="O40" s="88">
        <f t="shared" si="6"/>
        <v>940.5</v>
      </c>
      <c r="P40" s="88">
        <f t="shared" si="6"/>
        <v>760</v>
      </c>
      <c r="Q40" s="88">
        <f t="shared" si="6"/>
        <v>1182</v>
      </c>
      <c r="R40" s="88">
        <f t="shared" si="6"/>
        <v>1167</v>
      </c>
      <c r="S40" s="88">
        <f t="shared" si="6"/>
        <v>937</v>
      </c>
      <c r="T40" s="88">
        <f t="shared" si="6"/>
        <v>587.70000000000005</v>
      </c>
      <c r="U40" s="88">
        <f t="shared" si="6"/>
        <v>827.6</v>
      </c>
      <c r="V40" s="88">
        <f t="shared" si="6"/>
        <v>1293.5999999999999</v>
      </c>
      <c r="W40" s="88">
        <f t="shared" si="6"/>
        <v>986.2</v>
      </c>
      <c r="X40" s="88">
        <f t="shared" si="6"/>
        <v>159</v>
      </c>
      <c r="Y40" s="88">
        <f t="shared" si="6"/>
        <v>330.9</v>
      </c>
      <c r="Z40" s="89" t="str">
        <f t="shared" si="6"/>
        <v/>
      </c>
      <c r="AA40" s="90">
        <f t="shared" si="5"/>
        <v>25362.800000000003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642.6</v>
      </c>
      <c r="C45" s="99">
        <v>800.2</v>
      </c>
      <c r="D45" s="99">
        <v>851.7</v>
      </c>
      <c r="E45" s="99">
        <v>854</v>
      </c>
      <c r="F45" s="99">
        <v>1029.8</v>
      </c>
      <c r="G45" s="99">
        <v>1069.4000000000001</v>
      </c>
      <c r="H45" s="99">
        <v>1250</v>
      </c>
      <c r="I45" s="99">
        <v>1250</v>
      </c>
      <c r="J45" s="99">
        <v>650</v>
      </c>
      <c r="K45" s="99">
        <v>650</v>
      </c>
      <c r="L45" s="99">
        <v>650</v>
      </c>
      <c r="M45" s="99">
        <v>650</v>
      </c>
      <c r="N45" s="99">
        <v>572.6</v>
      </c>
      <c r="O45" s="99">
        <v>485.5</v>
      </c>
      <c r="P45" s="99">
        <v>285</v>
      </c>
      <c r="Q45" s="99">
        <v>650</v>
      </c>
      <c r="R45" s="99">
        <v>650</v>
      </c>
      <c r="S45" s="99">
        <v>650</v>
      </c>
      <c r="T45" s="99">
        <v>495.7</v>
      </c>
      <c r="U45" s="99">
        <v>690.6</v>
      </c>
      <c r="V45" s="99">
        <v>1144.5999999999999</v>
      </c>
      <c r="W45" s="99">
        <v>788.2</v>
      </c>
      <c r="X45" s="99">
        <v>31</v>
      </c>
      <c r="Y45" s="99">
        <v>188.9</v>
      </c>
      <c r="Z45" s="100"/>
      <c r="AA45" s="79">
        <f t="shared" si="7"/>
        <v>16979.800000000003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125</v>
      </c>
      <c r="C48" s="99">
        <v>107</v>
      </c>
      <c r="D48" s="99">
        <v>118.5</v>
      </c>
      <c r="E48" s="99">
        <v>112.5</v>
      </c>
      <c r="F48" s="99">
        <v>105.5</v>
      </c>
      <c r="G48" s="99">
        <v>118.5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148.5</v>
      </c>
      <c r="Z48" s="100"/>
      <c r="AA48" s="79">
        <f t="shared" si="7"/>
        <v>3385.5</v>
      </c>
    </row>
    <row r="49" spans="1:27" ht="30" customHeight="1" thickBot="1" x14ac:dyDescent="0.25">
      <c r="A49" s="86" t="s">
        <v>49</v>
      </c>
      <c r="B49" s="87">
        <f>IF(LEN(B$2)&gt;0,SUM(B43:B48),"")</f>
        <v>767.6</v>
      </c>
      <c r="C49" s="88">
        <f t="shared" ref="C49:Z49" si="8">IF(LEN(C$2)&gt;0,SUM(C43:C48),"")</f>
        <v>907.2</v>
      </c>
      <c r="D49" s="88">
        <f t="shared" si="8"/>
        <v>970.2</v>
      </c>
      <c r="E49" s="88">
        <f t="shared" si="8"/>
        <v>966.5</v>
      </c>
      <c r="F49" s="88">
        <f t="shared" si="8"/>
        <v>1135.3</v>
      </c>
      <c r="G49" s="88">
        <f t="shared" si="8"/>
        <v>1187.9000000000001</v>
      </c>
      <c r="H49" s="88">
        <f t="shared" si="8"/>
        <v>1400</v>
      </c>
      <c r="I49" s="88">
        <f t="shared" si="8"/>
        <v>1400</v>
      </c>
      <c r="J49" s="88">
        <f t="shared" si="8"/>
        <v>800</v>
      </c>
      <c r="K49" s="88">
        <f t="shared" si="8"/>
        <v>800</v>
      </c>
      <c r="L49" s="88">
        <f t="shared" si="8"/>
        <v>800</v>
      </c>
      <c r="M49" s="88">
        <f t="shared" si="8"/>
        <v>800</v>
      </c>
      <c r="N49" s="88">
        <f t="shared" si="8"/>
        <v>722.6</v>
      </c>
      <c r="O49" s="88">
        <f t="shared" si="8"/>
        <v>635.5</v>
      </c>
      <c r="P49" s="88">
        <f t="shared" si="8"/>
        <v>435</v>
      </c>
      <c r="Q49" s="88">
        <f t="shared" si="8"/>
        <v>800</v>
      </c>
      <c r="R49" s="88">
        <f t="shared" si="8"/>
        <v>800</v>
      </c>
      <c r="S49" s="88">
        <f t="shared" si="8"/>
        <v>800</v>
      </c>
      <c r="T49" s="88">
        <f t="shared" si="8"/>
        <v>645.70000000000005</v>
      </c>
      <c r="U49" s="88">
        <f t="shared" si="8"/>
        <v>840.6</v>
      </c>
      <c r="V49" s="88">
        <f t="shared" si="8"/>
        <v>1294.5999999999999</v>
      </c>
      <c r="W49" s="88">
        <f t="shared" si="8"/>
        <v>938.2</v>
      </c>
      <c r="X49" s="88">
        <f t="shared" si="8"/>
        <v>181</v>
      </c>
      <c r="Y49" s="88">
        <f t="shared" si="8"/>
        <v>337.4</v>
      </c>
      <c r="Z49" s="89" t="str">
        <f t="shared" si="8"/>
        <v/>
      </c>
      <c r="AA49" s="90">
        <f t="shared" si="7"/>
        <v>20365.3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5083.1930000000002</v>
      </c>
      <c r="C52" s="88">
        <f t="shared" ref="C52:Z52" si="10">IF(LEN(C$2)&gt;0,SUM(C10:C15)+C26+C40,"")</f>
        <v>5110.3799999999992</v>
      </c>
      <c r="D52" s="88">
        <f t="shared" si="10"/>
        <v>5053.4890000000005</v>
      </c>
      <c r="E52" s="88">
        <f t="shared" si="10"/>
        <v>5026.49</v>
      </c>
      <c r="F52" s="88">
        <f t="shared" si="10"/>
        <v>5354.3670000000002</v>
      </c>
      <c r="G52" s="88">
        <f t="shared" si="10"/>
        <v>5690.878999999999</v>
      </c>
      <c r="H52" s="88">
        <f t="shared" si="10"/>
        <v>6445.616</v>
      </c>
      <c r="I52" s="88">
        <f t="shared" si="10"/>
        <v>7154.5560000000005</v>
      </c>
      <c r="J52" s="88">
        <f t="shared" si="10"/>
        <v>7538.2020000000011</v>
      </c>
      <c r="K52" s="88">
        <f t="shared" si="10"/>
        <v>7846.1319999999996</v>
      </c>
      <c r="L52" s="88">
        <f t="shared" si="10"/>
        <v>7581.3459999999995</v>
      </c>
      <c r="M52" s="88">
        <f t="shared" si="10"/>
        <v>7654.5410000000002</v>
      </c>
      <c r="N52" s="88">
        <f t="shared" si="10"/>
        <v>7641.9189999999999</v>
      </c>
      <c r="O52" s="88">
        <f t="shared" si="10"/>
        <v>7425.7669999999998</v>
      </c>
      <c r="P52" s="88">
        <f t="shared" si="10"/>
        <v>6913.5</v>
      </c>
      <c r="Q52" s="88">
        <f t="shared" si="10"/>
        <v>7232.25</v>
      </c>
      <c r="R52" s="88">
        <f t="shared" si="10"/>
        <v>7280.3359999999993</v>
      </c>
      <c r="S52" s="88">
        <f t="shared" si="10"/>
        <v>6629.7929999999997</v>
      </c>
      <c r="T52" s="88">
        <f t="shared" si="10"/>
        <v>6426.0690000000004</v>
      </c>
      <c r="U52" s="88">
        <f t="shared" si="10"/>
        <v>6916.4459999999999</v>
      </c>
      <c r="V52" s="88">
        <f t="shared" si="10"/>
        <v>7448.1790000000001</v>
      </c>
      <c r="W52" s="88">
        <f t="shared" si="10"/>
        <v>6647.7289999999994</v>
      </c>
      <c r="X52" s="88">
        <f t="shared" si="10"/>
        <v>5348.9920000000002</v>
      </c>
      <c r="Y52" s="88">
        <f t="shared" si="10"/>
        <v>5064.643</v>
      </c>
      <c r="Z52" s="89" t="str">
        <f t="shared" si="10"/>
        <v/>
      </c>
      <c r="AA52" s="104">
        <f>SUM(B52:Z52)</f>
        <v>156514.81400000001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642.6</v>
      </c>
      <c r="C4" s="18">
        <v>800.2</v>
      </c>
      <c r="D4" s="18">
        <v>851.7</v>
      </c>
      <c r="E4" s="18">
        <v>854</v>
      </c>
      <c r="F4" s="18">
        <v>1029.8</v>
      </c>
      <c r="G4" s="18">
        <v>1069.4000000000001</v>
      </c>
      <c r="H4" s="18">
        <v>1250</v>
      </c>
      <c r="I4" s="18">
        <v>1250</v>
      </c>
      <c r="J4" s="18">
        <v>650</v>
      </c>
      <c r="K4" s="18">
        <v>650</v>
      </c>
      <c r="L4" s="18">
        <v>650</v>
      </c>
      <c r="M4" s="18">
        <v>650</v>
      </c>
      <c r="N4" s="18">
        <v>572.6</v>
      </c>
      <c r="O4" s="18">
        <v>485.5</v>
      </c>
      <c r="P4" s="18">
        <v>285</v>
      </c>
      <c r="Q4" s="18">
        <v>650</v>
      </c>
      <c r="R4" s="18">
        <v>650</v>
      </c>
      <c r="S4" s="18">
        <v>650</v>
      </c>
      <c r="T4" s="18">
        <v>495.7</v>
      </c>
      <c r="U4" s="18">
        <v>690.6</v>
      </c>
      <c r="V4" s="18">
        <v>1144.5999999999999</v>
      </c>
      <c r="W4" s="18">
        <v>788.2</v>
      </c>
      <c r="X4" s="18">
        <v>31</v>
      </c>
      <c r="Y4" s="18">
        <v>188.9</v>
      </c>
      <c r="Z4" s="19"/>
      <c r="AA4" s="111">
        <f>SUM(B4:Z4)</f>
        <v>16979.800000000003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95</v>
      </c>
      <c r="C7" s="117">
        <v>87.64</v>
      </c>
      <c r="D7" s="117">
        <v>84.68</v>
      </c>
      <c r="E7" s="117">
        <v>83.54</v>
      </c>
      <c r="F7" s="117">
        <v>88.41</v>
      </c>
      <c r="G7" s="117">
        <v>98.55</v>
      </c>
      <c r="H7" s="117">
        <v>92.67</v>
      </c>
      <c r="I7" s="117">
        <v>79.55</v>
      </c>
      <c r="J7" s="117">
        <v>4.7</v>
      </c>
      <c r="K7" s="117">
        <v>4.3099999999999996</v>
      </c>
      <c r="L7" s="117">
        <v>45</v>
      </c>
      <c r="M7" s="117">
        <v>45</v>
      </c>
      <c r="N7" s="117">
        <v>33.869999999999997</v>
      </c>
      <c r="O7" s="117">
        <v>30</v>
      </c>
      <c r="P7" s="117">
        <v>19.84</v>
      </c>
      <c r="Q7" s="117">
        <v>13.49</v>
      </c>
      <c r="R7" s="117">
        <v>5</v>
      </c>
      <c r="S7" s="117">
        <v>92</v>
      </c>
      <c r="T7" s="117">
        <v>129.69</v>
      </c>
      <c r="U7" s="117">
        <v>162.66</v>
      </c>
      <c r="V7" s="117">
        <v>240.25</v>
      </c>
      <c r="W7" s="117">
        <v>175.16</v>
      </c>
      <c r="X7" s="117">
        <v>144.21</v>
      </c>
      <c r="Y7" s="117">
        <v>113.87</v>
      </c>
      <c r="Z7" s="118"/>
      <c r="AA7" s="119">
        <f>IF(SUM(B7:Z7)&lt;&gt;0,AVERAGEIF(B7:Z7,"&lt;&gt;"""),"")</f>
        <v>82.045416666666668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642.6</v>
      </c>
      <c r="C21" s="129">
        <v>800.2</v>
      </c>
      <c r="D21" s="129">
        <v>851.7</v>
      </c>
      <c r="E21" s="129">
        <v>854</v>
      </c>
      <c r="F21" s="129">
        <v>1029.8</v>
      </c>
      <c r="G21" s="129">
        <v>1069.4000000000001</v>
      </c>
      <c r="H21" s="129">
        <v>1250</v>
      </c>
      <c r="I21" s="129">
        <v>1250</v>
      </c>
      <c r="J21" s="129">
        <v>650</v>
      </c>
      <c r="K21" s="129">
        <v>650</v>
      </c>
      <c r="L21" s="129">
        <v>650</v>
      </c>
      <c r="M21" s="129">
        <v>650</v>
      </c>
      <c r="N21" s="129">
        <v>572.6</v>
      </c>
      <c r="O21" s="129">
        <v>485.5</v>
      </c>
      <c r="P21" s="129">
        <v>285</v>
      </c>
      <c r="Q21" s="129">
        <v>650</v>
      </c>
      <c r="R21" s="129">
        <v>650</v>
      </c>
      <c r="S21" s="129">
        <v>650</v>
      </c>
      <c r="T21" s="129">
        <v>495.7</v>
      </c>
      <c r="U21" s="129">
        <v>690.6</v>
      </c>
      <c r="V21" s="129">
        <v>1144.5999999999999</v>
      </c>
      <c r="W21" s="129">
        <v>788.2</v>
      </c>
      <c r="X21" s="129">
        <v>31</v>
      </c>
      <c r="Y21" s="130">
        <v>188.9</v>
      </c>
      <c r="Z21" s="131"/>
      <c r="AA21" s="132">
        <f t="shared" si="2"/>
        <v>16979.800000000003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642.6</v>
      </c>
      <c r="C24" s="135">
        <f t="shared" si="3"/>
        <v>800.2</v>
      </c>
      <c r="D24" s="135">
        <f t="shared" si="3"/>
        <v>851.7</v>
      </c>
      <c r="E24" s="135">
        <f t="shared" si="3"/>
        <v>854</v>
      </c>
      <c r="F24" s="135">
        <f t="shared" si="3"/>
        <v>1029.8</v>
      </c>
      <c r="G24" s="135">
        <f t="shared" si="3"/>
        <v>1069.4000000000001</v>
      </c>
      <c r="H24" s="135">
        <f t="shared" si="3"/>
        <v>1250</v>
      </c>
      <c r="I24" s="135">
        <f t="shared" si="3"/>
        <v>1250</v>
      </c>
      <c r="J24" s="135">
        <f t="shared" si="3"/>
        <v>650</v>
      </c>
      <c r="K24" s="135">
        <f t="shared" si="3"/>
        <v>650</v>
      </c>
      <c r="L24" s="135">
        <f t="shared" si="3"/>
        <v>650</v>
      </c>
      <c r="M24" s="135">
        <f t="shared" si="3"/>
        <v>650</v>
      </c>
      <c r="N24" s="135">
        <f t="shared" si="3"/>
        <v>572.6</v>
      </c>
      <c r="O24" s="135">
        <f t="shared" si="3"/>
        <v>485.5</v>
      </c>
      <c r="P24" s="135">
        <f t="shared" si="3"/>
        <v>285</v>
      </c>
      <c r="Q24" s="135">
        <f t="shared" si="3"/>
        <v>650</v>
      </c>
      <c r="R24" s="135">
        <f t="shared" si="3"/>
        <v>650</v>
      </c>
      <c r="S24" s="135">
        <f t="shared" si="3"/>
        <v>650</v>
      </c>
      <c r="T24" s="135">
        <f t="shared" si="3"/>
        <v>495.7</v>
      </c>
      <c r="U24" s="135">
        <f t="shared" si="3"/>
        <v>690.6</v>
      </c>
      <c r="V24" s="135">
        <f t="shared" si="3"/>
        <v>1144.5999999999999</v>
      </c>
      <c r="W24" s="135">
        <f t="shared" si="3"/>
        <v>788.2</v>
      </c>
      <c r="X24" s="135">
        <f t="shared" si="3"/>
        <v>31</v>
      </c>
      <c r="Y24" s="135">
        <f t="shared" si="3"/>
        <v>188.9</v>
      </c>
      <c r="Z24" s="136" t="str">
        <f t="shared" si="3"/>
        <v/>
      </c>
      <c r="AA24" s="90">
        <f t="shared" si="2"/>
        <v>16979.800000000003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2025-05-25T11:06:26Z</dcterms:created>
  <dcterms:modified xsi:type="dcterms:W3CDTF">2025-05-25T11:06:28Z</dcterms:modified>
</cp:coreProperties>
</file>