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<sst xmlns="http://schemas.openxmlformats.org/spreadsheetml/2006/main" count="119" uniqueCount="54">
  <si>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18/06/2025 23:29:38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</si>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</sst>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4B4-4E7F-AFD6-963B58B3DB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4B4-4E7F-AFD6-963B58B3DB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13.5</c:v>
                </c:pt>
                <c:pt idx="10">
                  <c:v>8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B4-4E7F-AFD6-963B58B3DB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0.17899999999999999</c:v>
                </c:pt>
                <c:pt idx="9">
                  <c:v>4</c:v>
                </c:pt>
                <c:pt idx="10">
                  <c:v>35.232999999999997</c:v>
                </c:pt>
                <c:pt idx="11">
                  <c:v>14.286</c:v>
                </c:pt>
                <c:pt idx="12">
                  <c:v>10</c:v>
                </c:pt>
                <c:pt idx="13">
                  <c:v>12</c:v>
                </c:pt>
                <c:pt idx="14">
                  <c:v>10</c:v>
                </c:pt>
                <c:pt idx="15">
                  <c:v>4.3109999999999999</c:v>
                </c:pt>
                <c:pt idx="16">
                  <c:v>2.992</c:v>
                </c:pt>
                <c:pt idx="19">
                  <c:v>8.0000000000000002E-3</c:v>
                </c:pt>
                <c:pt idx="22">
                  <c:v>3.004</c:v>
                </c:pt>
                <c:pt idx="23">
                  <c:v>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B4-4E7F-AFD6-963B58B3DB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4B4-4E7F-AFD6-963B58B3DB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B4-4E7F-AFD6-963B58B3DB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8">
                  <c:v>6.0999999999999999E-2</c:v>
                </c:pt>
                <c:pt idx="9">
                  <c:v>170.9</c:v>
                </c:pt>
                <c:pt idx="10">
                  <c:v>199.6</c:v>
                </c:pt>
                <c:pt idx="11">
                  <c:v>254.81400000000002</c:v>
                </c:pt>
                <c:pt idx="12">
                  <c:v>230.40300000000002</c:v>
                </c:pt>
                <c:pt idx="13">
                  <c:v>220</c:v>
                </c:pt>
                <c:pt idx="15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B4-4E7F-AFD6-963B58B3DB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4B4-4E7F-AFD6-963B58B3DB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4B4-4E7F-AFD6-963B58B3DB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19.18</c:v>
                </c:pt>
                <c:pt idx="17">
                  <c:v>20</c:v>
                </c:pt>
                <c:pt idx="20">
                  <c:v>1</c:v>
                </c:pt>
                <c:pt idx="21">
                  <c:v>2</c:v>
                </c:pt>
                <c:pt idx="23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B4-4E7F-AFD6-963B58B3DB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14.9</c:v>
                </c:pt>
                <c:pt idx="2">
                  <c:v>8.1999999999999993</c:v>
                </c:pt>
                <c:pt idx="3">
                  <c:v>29.1</c:v>
                </c:pt>
                <c:pt idx="4">
                  <c:v>10.1</c:v>
                </c:pt>
                <c:pt idx="5">
                  <c:v>7.9</c:v>
                </c:pt>
                <c:pt idx="6">
                  <c:v>15.2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35.700000000000003</c:v>
                </c:pt>
                <c:pt idx="13">
                  <c:v>11.4</c:v>
                </c:pt>
                <c:pt idx="14">
                  <c:v>22.8</c:v>
                </c:pt>
                <c:pt idx="15">
                  <c:v>26.6</c:v>
                </c:pt>
                <c:pt idx="16">
                  <c:v>10</c:v>
                </c:pt>
                <c:pt idx="17">
                  <c:v>9.9</c:v>
                </c:pt>
                <c:pt idx="18">
                  <c:v>0</c:v>
                </c:pt>
                <c:pt idx="19">
                  <c:v>18.8</c:v>
                </c:pt>
                <c:pt idx="20">
                  <c:v>5.5</c:v>
                </c:pt>
                <c:pt idx="21">
                  <c:v>1.4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B4-4E7F-AFD6-963B58B3DB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12.234999999999999</c:v>
                </c:pt>
                <c:pt idx="1">
                  <c:v>4.609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4.96</c:v>
                </c:pt>
                <c:pt idx="6">
                  <c:v>34.919000000000004</c:v>
                </c:pt>
                <c:pt idx="7">
                  <c:v>60.725999999999999</c:v>
                </c:pt>
                <c:pt idx="8">
                  <c:v>121.87900000000002</c:v>
                </c:pt>
                <c:pt idx="9">
                  <c:v>18.370999999999999</c:v>
                </c:pt>
                <c:pt idx="13">
                  <c:v>0.94499999999999995</c:v>
                </c:pt>
                <c:pt idx="14">
                  <c:v>44.513000000000005</c:v>
                </c:pt>
                <c:pt idx="15">
                  <c:v>39.46</c:v>
                </c:pt>
                <c:pt idx="16">
                  <c:v>26.138999999999999</c:v>
                </c:pt>
                <c:pt idx="17">
                  <c:v>3</c:v>
                </c:pt>
                <c:pt idx="18">
                  <c:v>8.6700000000000017</c:v>
                </c:pt>
                <c:pt idx="19">
                  <c:v>5.5590000000000002</c:v>
                </c:pt>
                <c:pt idx="20">
                  <c:v>3.0339999999999998</c:v>
                </c:pt>
                <c:pt idx="21">
                  <c:v>7.1040000000000001</c:v>
                </c:pt>
                <c:pt idx="22">
                  <c:v>7.1459999999999999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B4-4E7F-AFD6-963B58B3DB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4B4-4E7F-AFD6-963B58B3DB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4B4-4E7F-AFD6-963B58B3D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125.56</c:v>
                </c:pt>
                <c:pt idx="1">
                  <c:v>115.26</c:v>
                </c:pt>
                <c:pt idx="2">
                  <c:v>106.4</c:v>
                </c:pt>
                <c:pt idx="3">
                  <c:v>102.64</c:v>
                </c:pt>
                <c:pt idx="4">
                  <c:v>102.1</c:v>
                </c:pt>
                <c:pt idx="5">
                  <c:v>102.45</c:v>
                </c:pt>
                <c:pt idx="6">
                  <c:v>101.86</c:v>
                </c:pt>
                <c:pt idx="7">
                  <c:v>88.84</c:v>
                </c:pt>
                <c:pt idx="8">
                  <c:v>51.17</c:v>
                </c:pt>
                <c:pt idx="9">
                  <c:v>8.14</c:v>
                </c:pt>
                <c:pt idx="10">
                  <c:v>0.96</c:v>
                </c:pt>
                <c:pt idx="11">
                  <c:v>9.1</c:v>
                </c:pt>
                <c:pt idx="12">
                  <c:v>11.1</c:v>
                </c:pt>
                <c:pt idx="13">
                  <c:v>20.74</c:v>
                </c:pt>
                <c:pt idx="14">
                  <c:v>39.19</c:v>
                </c:pt>
                <c:pt idx="15">
                  <c:v>78.92</c:v>
                </c:pt>
                <c:pt idx="16">
                  <c:v>86.6</c:v>
                </c:pt>
                <c:pt idx="17">
                  <c:v>119.47</c:v>
                </c:pt>
                <c:pt idx="18">
                  <c:v>164.88</c:v>
                </c:pt>
                <c:pt idx="19">
                  <c:v>170.38</c:v>
                </c:pt>
                <c:pt idx="20">
                  <c:v>185.8</c:v>
                </c:pt>
                <c:pt idx="21">
                  <c:v>165.3</c:v>
                </c:pt>
                <c:pt idx="22">
                  <c:v>152.97</c:v>
                </c:pt>
                <c:pt idx="23">
                  <c:v>130.15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B4-4E7F-AFD6-963B58B3D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075-444F-8439-D9E2F3CA1C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075-444F-8439-D9E2F3CA1C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9">
                  <c:v>7.7279999999999998</c:v>
                </c:pt>
                <c:pt idx="12">
                  <c:v>1.9510000000000001</c:v>
                </c:pt>
                <c:pt idx="15">
                  <c:v>4</c:v>
                </c:pt>
                <c:pt idx="16">
                  <c:v>3.9</c:v>
                </c:pt>
                <c:pt idx="17">
                  <c:v>4</c:v>
                </c:pt>
                <c:pt idx="19">
                  <c:v>1.4999999999999999E-2</c:v>
                </c:pt>
                <c:pt idx="2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75-444F-8439-D9E2F3CA1C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0.64300000000000002</c:v>
                </c:pt>
                <c:pt idx="1">
                  <c:v>11.444000000000001</c:v>
                </c:pt>
                <c:pt idx="2">
                  <c:v>1.0369999999999999</c:v>
                </c:pt>
                <c:pt idx="3">
                  <c:v>3.0939999999999999</c:v>
                </c:pt>
                <c:pt idx="5">
                  <c:v>7.97</c:v>
                </c:pt>
                <c:pt idx="6">
                  <c:v>17.213000000000001</c:v>
                </c:pt>
                <c:pt idx="7">
                  <c:v>0.503</c:v>
                </c:pt>
                <c:pt idx="9">
                  <c:v>7.9749999999999996</c:v>
                </c:pt>
                <c:pt idx="12">
                  <c:v>2.3330000000000002</c:v>
                </c:pt>
                <c:pt idx="14">
                  <c:v>18.457000000000001</c:v>
                </c:pt>
                <c:pt idx="15">
                  <c:v>19.294</c:v>
                </c:pt>
                <c:pt idx="16">
                  <c:v>25.475999999999999</c:v>
                </c:pt>
                <c:pt idx="17">
                  <c:v>10.333</c:v>
                </c:pt>
                <c:pt idx="18">
                  <c:v>3.657</c:v>
                </c:pt>
                <c:pt idx="19">
                  <c:v>4.5129999999999999</c:v>
                </c:pt>
                <c:pt idx="20">
                  <c:v>3.198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75-444F-8439-D9E2F3CA1C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075-444F-8439-D9E2F3CA1C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075-444F-8439-D9E2F3CA1C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075-444F-8439-D9E2F3CA1C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075-444F-8439-D9E2F3CA1C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075-444F-8439-D9E2F3CA1C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075-444F-8439-D9E2F3CA1C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29.7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5.5</c:v>
                </c:pt>
                <c:pt idx="9">
                  <c:v>54.5</c:v>
                </c:pt>
                <c:pt idx="10">
                  <c:v>51.8</c:v>
                </c:pt>
                <c:pt idx="11">
                  <c:v>0.7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10.4</c:v>
                </c:pt>
                <c:pt idx="18">
                  <c:v>0.1</c:v>
                </c:pt>
                <c:pt idx="19">
                  <c:v>19.8</c:v>
                </c:pt>
                <c:pt idx="20">
                  <c:v>3.9</c:v>
                </c:pt>
                <c:pt idx="21">
                  <c:v>10.5</c:v>
                </c:pt>
                <c:pt idx="22">
                  <c:v>10</c:v>
                </c:pt>
                <c:pt idx="23">
                  <c:v>47.9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75-444F-8439-D9E2F3CA1C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1.0270000000000001</c:v>
                </c:pt>
                <c:pt idx="1">
                  <c:v>8.0350000000000001</c:v>
                </c:pt>
                <c:pt idx="2">
                  <c:v>10.201000000000001</c:v>
                </c:pt>
                <c:pt idx="3">
                  <c:v>29.024999999999999</c:v>
                </c:pt>
                <c:pt idx="4">
                  <c:v>13.148</c:v>
                </c:pt>
                <c:pt idx="5">
                  <c:v>0.92300000000000004</c:v>
                </c:pt>
                <c:pt idx="6">
                  <c:v>28.922000000000001</c:v>
                </c:pt>
                <c:pt idx="7">
                  <c:v>60.222999999999999</c:v>
                </c:pt>
                <c:pt idx="8">
                  <c:v>116.619</c:v>
                </c:pt>
                <c:pt idx="9">
                  <c:v>136.583</c:v>
                </c:pt>
                <c:pt idx="10">
                  <c:v>191.04500000000002</c:v>
                </c:pt>
                <c:pt idx="11">
                  <c:v>281.38199999999995</c:v>
                </c:pt>
                <c:pt idx="12">
                  <c:v>284.82499999999999</c:v>
                </c:pt>
                <c:pt idx="13">
                  <c:v>257.33699999999999</c:v>
                </c:pt>
                <c:pt idx="14">
                  <c:v>58.885999999999996</c:v>
                </c:pt>
                <c:pt idx="15">
                  <c:v>47.103999999999999</c:v>
                </c:pt>
                <c:pt idx="16">
                  <c:v>9.7910000000000004</c:v>
                </c:pt>
                <c:pt idx="17">
                  <c:v>8.161999999999999</c:v>
                </c:pt>
                <c:pt idx="18">
                  <c:v>4.9569999999999999</c:v>
                </c:pt>
                <c:pt idx="19">
                  <c:v>2.3E-2</c:v>
                </c:pt>
                <c:pt idx="20">
                  <c:v>2.4</c:v>
                </c:pt>
                <c:pt idx="21">
                  <c:v>3.1E-2</c:v>
                </c:pt>
                <c:pt idx="22">
                  <c:v>0.21</c:v>
                </c:pt>
                <c:pt idx="23">
                  <c:v>4.0430000000000001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75-444F-8439-D9E2F3CA1C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075-444F-8439-D9E2F3CA1C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075-444F-8439-D9E2F3CA1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125.56</c:v>
                </c:pt>
                <c:pt idx="1">
                  <c:v>115.26</c:v>
                </c:pt>
                <c:pt idx="2">
                  <c:v>106.4</c:v>
                </c:pt>
                <c:pt idx="3">
                  <c:v>102.64</c:v>
                </c:pt>
                <c:pt idx="4">
                  <c:v>102.1</c:v>
                </c:pt>
                <c:pt idx="5">
                  <c:v>102.45</c:v>
                </c:pt>
                <c:pt idx="6">
                  <c:v>101.86</c:v>
                </c:pt>
                <c:pt idx="7">
                  <c:v>88.84</c:v>
                </c:pt>
                <c:pt idx="8">
                  <c:v>51.17</c:v>
                </c:pt>
                <c:pt idx="9">
                  <c:v>8.14</c:v>
                </c:pt>
                <c:pt idx="10">
                  <c:v>0.96</c:v>
                </c:pt>
                <c:pt idx="11">
                  <c:v>9.1</c:v>
                </c:pt>
                <c:pt idx="12">
                  <c:v>11.1</c:v>
                </c:pt>
                <c:pt idx="13">
                  <c:v>20.74</c:v>
                </c:pt>
                <c:pt idx="14">
                  <c:v>39.19</c:v>
                </c:pt>
                <c:pt idx="15">
                  <c:v>78.92</c:v>
                </c:pt>
                <c:pt idx="16">
                  <c:v>86.6</c:v>
                </c:pt>
                <c:pt idx="17">
                  <c:v>119.47</c:v>
                </c:pt>
                <c:pt idx="18">
                  <c:v>164.88</c:v>
                </c:pt>
                <c:pt idx="19">
                  <c:v>170.38</c:v>
                </c:pt>
                <c:pt idx="20">
                  <c:v>185.8</c:v>
                </c:pt>
                <c:pt idx="21">
                  <c:v>165.3</c:v>
                </c:pt>
                <c:pt idx="22">
                  <c:v>152.97</c:v>
                </c:pt>
                <c:pt idx="23">
                  <c:v>130.15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75-444F-8439-D9E2F3CA1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31.414999999999999</v>
      </c>
      <c r="C4" s="18">
        <v>19.508999999999997</v>
      </c>
      <c r="D4" s="18">
        <v>11.2</v>
      </c>
      <c r="E4" s="18">
        <v>32.1</v>
      </c>
      <c r="F4" s="18">
        <v>13.1</v>
      </c>
      <c r="G4" s="18">
        <v>12.86</v>
      </c>
      <c r="H4" s="18">
        <v>50.119</v>
      </c>
      <c r="I4" s="18">
        <v>64.725999999999999</v>
      </c>
      <c r="J4" s="18">
        <v>122.11900000000003</v>
      </c>
      <c r="K4" s="18">
        <v>206.77100000000002</v>
      </c>
      <c r="L4" s="18">
        <v>242.83299999999997</v>
      </c>
      <c r="M4" s="18">
        <v>282.10000000000002</v>
      </c>
      <c r="N4" s="18">
        <v>289.10300000000001</v>
      </c>
      <c r="O4" s="18">
        <v>257.34500000000003</v>
      </c>
      <c r="P4" s="18">
        <v>77.313000000000002</v>
      </c>
      <c r="Q4" s="18">
        <v>70.443000000000012</v>
      </c>
      <c r="R4" s="18">
        <v>39.130999999999993</v>
      </c>
      <c r="S4" s="18">
        <v>32.9</v>
      </c>
      <c r="T4" s="18">
        <v>8.6700000000000017</v>
      </c>
      <c r="U4" s="18">
        <v>24.367000000000001</v>
      </c>
      <c r="V4" s="18">
        <v>9.5339999999999989</v>
      </c>
      <c r="W4" s="18">
        <v>10.504</v>
      </c>
      <c r="X4" s="18">
        <v>10.149999999999999</v>
      </c>
      <c r="Y4" s="18">
        <v>56.33</v>
      </c>
      <c r="Z4" s="19"/>
      <c r="AA4" s="20">
        <f>SUM(B4:Z4)</f>
        <v>1974.6420000000005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125.56</v>
      </c>
      <c r="C7" s="28">
        <v>115.26</v>
      </c>
      <c r="D7" s="28">
        <v>106.4</v>
      </c>
      <c r="E7" s="28">
        <v>102.64</v>
      </c>
      <c r="F7" s="28">
        <v>102.1</v>
      </c>
      <c r="G7" s="28">
        <v>102.45</v>
      </c>
      <c r="H7" s="28">
        <v>101.86</v>
      </c>
      <c r="I7" s="28">
        <v>88.84</v>
      </c>
      <c r="J7" s="28">
        <v>51.17</v>
      </c>
      <c r="K7" s="28">
        <v>8.14</v>
      </c>
      <c r="L7" s="28">
        <v>0.96</v>
      </c>
      <c r="M7" s="28">
        <v>9.1</v>
      </c>
      <c r="N7" s="28">
        <v>11.1</v>
      </c>
      <c r="O7" s="28">
        <v>20.74</v>
      </c>
      <c r="P7" s="28">
        <v>39.19</v>
      </c>
      <c r="Q7" s="28">
        <v>78.92</v>
      </c>
      <c r="R7" s="28">
        <v>86.6</v>
      </c>
      <c r="S7" s="28">
        <v>119.47</v>
      </c>
      <c r="T7" s="28">
        <v>164.88</v>
      </c>
      <c r="U7" s="28">
        <v>170.38</v>
      </c>
      <c r="V7" s="28">
        <v>185.8</v>
      </c>
      <c r="W7" s="28">
        <v>165.3</v>
      </c>
      <c r="X7" s="28">
        <v>152.97</v>
      </c>
      <c r="Y7" s="28">
        <v>130.15</v>
      </c>
      <c r="Z7" s="29"/>
      <c r="AA7" s="30">
        <f>IF(SUM(B7:Z7)&lt;&gt;0,AVERAGEIF(B7:Z7,"&lt;&gt;"""),"")</f>
        <v>93.332499999999996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19.18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20</v>
      </c>
      <c r="T12" s="52"/>
      <c r="U12" s="52"/>
      <c r="V12" s="52">
        <v>1</v>
      </c>
      <c r="W12" s="52">
        <v>2</v>
      </c>
      <c r="X12" s="52"/>
      <c r="Y12" s="52">
        <v>51</v>
      </c>
      <c r="Z12" s="53"/>
      <c r="AA12" s="54">
        <f t="shared" si="0"/>
        <v>93.18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12.234999999999999</v>
      </c>
      <c r="C14" s="57">
        <v>4.609</v>
      </c>
      <c r="D14" s="57">
        <v>3</v>
      </c>
      <c r="E14" s="57">
        <v>3</v>
      </c>
      <c r="F14" s="57">
        <v>3</v>
      </c>
      <c r="G14" s="57">
        <v>4.96</v>
      </c>
      <c r="H14" s="57">
        <v>34.919000000000004</v>
      </c>
      <c r="I14" s="57">
        <v>60.725999999999999</v>
      </c>
      <c r="J14" s="57">
        <v>121.87900000000002</v>
      </c>
      <c r="K14" s="57">
        <v>18.370999999999999</v>
      </c>
      <c r="L14" s="57"/>
      <c r="M14" s="57"/>
      <c r="N14" s="57"/>
      <c r="O14" s="57">
        <v>0.94499999999999995</v>
      </c>
      <c r="P14" s="57">
        <v>44.513000000000005</v>
      </c>
      <c r="Q14" s="57">
        <v>39.46</v>
      </c>
      <c r="R14" s="57">
        <v>26.138999999999999</v>
      </c>
      <c r="S14" s="57">
        <v>3</v>
      </c>
      <c r="T14" s="57">
        <v>8.6700000000000017</v>
      </c>
      <c r="U14" s="57">
        <v>5.5590000000000002</v>
      </c>
      <c r="V14" s="57">
        <v>3.0339999999999998</v>
      </c>
      <c r="W14" s="57">
        <v>7.1040000000000001</v>
      </c>
      <c r="X14" s="57">
        <v>7.1459999999999999</v>
      </c>
      <c r="Y14" s="57">
        <v>3</v>
      </c>
      <c r="Z14" s="58"/>
      <c r="AA14" s="59">
        <f t="shared" si="0"/>
        <v>415.26900000000006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31.414999999999999</v>
      </c>
      <c r="C16" s="62">
        <f t="shared" si="1"/>
        <v>4.609</v>
      </c>
      <c r="D16" s="62">
        <f t="shared" si="1"/>
        <v>3</v>
      </c>
      <c r="E16" s="62">
        <f t="shared" si="1"/>
        <v>3</v>
      </c>
      <c r="F16" s="62">
        <f t="shared" si="1"/>
        <v>3</v>
      </c>
      <c r="G16" s="62">
        <f t="shared" si="1"/>
        <v>4.96</v>
      </c>
      <c r="H16" s="62">
        <f t="shared" si="1"/>
        <v>34.919000000000004</v>
      </c>
      <c r="I16" s="62">
        <f t="shared" si="1"/>
        <v>60.725999999999999</v>
      </c>
      <c r="J16" s="62">
        <f t="shared" si="1"/>
        <v>121.87900000000002</v>
      </c>
      <c r="K16" s="62">
        <f t="shared" si="1"/>
        <v>18.370999999999999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0.94499999999999995</v>
      </c>
      <c r="P16" s="62">
        <f t="shared" si="1"/>
        <v>44.513000000000005</v>
      </c>
      <c r="Q16" s="62">
        <f t="shared" si="1"/>
        <v>39.46</v>
      </c>
      <c r="R16" s="62">
        <f t="shared" si="1"/>
        <v>26.138999999999999</v>
      </c>
      <c r="S16" s="62">
        <f t="shared" si="1"/>
        <v>23</v>
      </c>
      <c r="T16" s="62">
        <f t="shared" si="1"/>
        <v>8.6700000000000017</v>
      </c>
      <c r="U16" s="62">
        <f t="shared" si="1"/>
        <v>5.5590000000000002</v>
      </c>
      <c r="V16" s="62">
        <f t="shared" si="1"/>
        <v>4.0339999999999998</v>
      </c>
      <c r="W16" s="62">
        <f t="shared" si="1"/>
        <v>9.1039999999999992</v>
      </c>
      <c r="X16" s="62">
        <f t="shared" si="1"/>
        <v>7.1459999999999999</v>
      </c>
      <c r="Y16" s="62">
        <f t="shared" si="1"/>
        <v>54</v>
      </c>
      <c r="Z16" s="63" t="str">
        <f t="shared" si="1"/>
        <v/>
      </c>
      <c r="AA16" s="64">
        <f>SUM(AA10:AA15)</f>
        <v>508.44900000000007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13.5</v>
      </c>
      <c r="L20" s="77">
        <v>8</v>
      </c>
      <c r="M20" s="77">
        <v>13</v>
      </c>
      <c r="N20" s="77">
        <v>13</v>
      </c>
      <c r="O20" s="77">
        <v>13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60.5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0.17899999999999999</v>
      </c>
      <c r="K21" s="81">
        <v>4</v>
      </c>
      <c r="L21" s="81">
        <v>35.232999999999997</v>
      </c>
      <c r="M21" s="81">
        <v>14.286</v>
      </c>
      <c r="N21" s="81">
        <v>10</v>
      </c>
      <c r="O21" s="81">
        <v>12</v>
      </c>
      <c r="P21" s="81">
        <v>10</v>
      </c>
      <c r="Q21" s="81">
        <v>4.3109999999999999</v>
      </c>
      <c r="R21" s="81">
        <v>2.992</v>
      </c>
      <c r="S21" s="81"/>
      <c r="T21" s="81"/>
      <c r="U21" s="81">
        <v>8.0000000000000002E-3</v>
      </c>
      <c r="V21" s="81"/>
      <c r="W21" s="81"/>
      <c r="X21" s="81">
        <v>3.004</v>
      </c>
      <c r="Y21" s="81">
        <v>2.33</v>
      </c>
      <c r="Z21" s="78"/>
      <c r="AA21" s="79">
        <f t="shared" si="2"/>
        <v>98.343000000000018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6.0999999999999999E-2</v>
      </c>
      <c r="K22" s="81">
        <v>170.9</v>
      </c>
      <c r="L22" s="81">
        <v>199.6</v>
      </c>
      <c r="M22" s="81">
        <v>254.81400000000002</v>
      </c>
      <c r="N22" s="81">
        <v>230.40300000000002</v>
      </c>
      <c r="O22" s="81">
        <v>220</v>
      </c>
      <c r="P22" s="81"/>
      <c r="Q22" s="81">
        <v>7.1999999999999995E-2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1075.8499999999999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0.24</v>
      </c>
      <c r="K26" s="88">
        <f t="shared" si="3"/>
        <v>188.4</v>
      </c>
      <c r="L26" s="88">
        <f t="shared" si="3"/>
        <v>242.833</v>
      </c>
      <c r="M26" s="88">
        <f t="shared" si="3"/>
        <v>282.10000000000002</v>
      </c>
      <c r="N26" s="88">
        <f t="shared" si="3"/>
        <v>253.40300000000002</v>
      </c>
      <c r="O26" s="88">
        <f t="shared" si="3"/>
        <v>245</v>
      </c>
      <c r="P26" s="88">
        <f t="shared" si="3"/>
        <v>10</v>
      </c>
      <c r="Q26" s="88">
        <f t="shared" si="3"/>
        <v>4.383</v>
      </c>
      <c r="R26" s="88">
        <f t="shared" si="3"/>
        <v>2.992</v>
      </c>
      <c r="S26" s="88">
        <f t="shared" si="3"/>
        <v>0</v>
      </c>
      <c r="T26" s="88">
        <f t="shared" si="3"/>
        <v>0</v>
      </c>
      <c r="U26" s="88">
        <f t="shared" si="3"/>
        <v>8.0000000000000002E-3</v>
      </c>
      <c r="V26" s="88">
        <f t="shared" si="3"/>
        <v>0</v>
      </c>
      <c r="W26" s="88">
        <f t="shared" si="3"/>
        <v>0</v>
      </c>
      <c r="X26" s="88">
        <f t="shared" si="3"/>
        <v>3.004</v>
      </c>
      <c r="Y26" s="88">
        <f t="shared" si="3"/>
        <v>2.33</v>
      </c>
      <c r="Z26" s="89" t="str">
        <f t="shared" si="3"/>
        <v/>
      </c>
      <c r="AA26" s="90">
        <f>SUM(AA19:AA25)</f>
        <v>1234.693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31.414999999999999</v>
      </c>
      <c r="C30" s="77">
        <v>4.609</v>
      </c>
      <c r="D30" s="77">
        <v>3</v>
      </c>
      <c r="E30" s="77">
        <v>3</v>
      </c>
      <c r="F30" s="77">
        <v>3</v>
      </c>
      <c r="G30" s="77">
        <v>4.96</v>
      </c>
      <c r="H30" s="77">
        <v>34.918999999999997</v>
      </c>
      <c r="I30" s="77">
        <v>60.725999999999999</v>
      </c>
      <c r="J30" s="77">
        <v>122.119</v>
      </c>
      <c r="K30" s="77">
        <v>206.77099999999999</v>
      </c>
      <c r="L30" s="77">
        <v>242.833</v>
      </c>
      <c r="M30" s="77">
        <v>282.10000000000002</v>
      </c>
      <c r="N30" s="77">
        <v>253.40299999999999</v>
      </c>
      <c r="O30" s="77">
        <v>245.94499999999999</v>
      </c>
      <c r="P30" s="77">
        <v>54.512999999999998</v>
      </c>
      <c r="Q30" s="77">
        <v>43.843000000000004</v>
      </c>
      <c r="R30" s="77">
        <v>29.131</v>
      </c>
      <c r="S30" s="77">
        <v>23</v>
      </c>
      <c r="T30" s="77">
        <v>8.67</v>
      </c>
      <c r="U30" s="77">
        <v>5.5670000000000002</v>
      </c>
      <c r="V30" s="77">
        <v>4.0339999999999998</v>
      </c>
      <c r="W30" s="77">
        <v>9.1039999999999992</v>
      </c>
      <c r="X30" s="77">
        <v>10.15</v>
      </c>
      <c r="Y30" s="77">
        <v>56.33</v>
      </c>
      <c r="Z30" s="78"/>
      <c r="AA30" s="79">
        <f>SUM(B30:Z30)</f>
        <v>1743.1420000000003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31.414999999999999</v>
      </c>
      <c r="C32" s="62">
        <f t="shared" ref="C32:Z32" si="4">IF(LEN(C$2)&gt;0,SUM(C29:C31),"")</f>
        <v>4.609</v>
      </c>
      <c r="D32" s="62">
        <f t="shared" si="4"/>
        <v>3</v>
      </c>
      <c r="E32" s="62">
        <f t="shared" si="4"/>
        <v>3</v>
      </c>
      <c r="F32" s="62">
        <f t="shared" si="4"/>
        <v>3</v>
      </c>
      <c r="G32" s="62">
        <f t="shared" si="4"/>
        <v>4.96</v>
      </c>
      <c r="H32" s="62">
        <f t="shared" si="4"/>
        <v>34.918999999999997</v>
      </c>
      <c r="I32" s="62">
        <f t="shared" si="4"/>
        <v>60.725999999999999</v>
      </c>
      <c r="J32" s="62">
        <f t="shared" si="4"/>
        <v>122.119</v>
      </c>
      <c r="K32" s="62">
        <f t="shared" si="4"/>
        <v>206.77099999999999</v>
      </c>
      <c r="L32" s="62">
        <f t="shared" si="4"/>
        <v>242.833</v>
      </c>
      <c r="M32" s="62">
        <f t="shared" si="4"/>
        <v>282.10000000000002</v>
      </c>
      <c r="N32" s="62">
        <f t="shared" si="4"/>
        <v>253.40299999999999</v>
      </c>
      <c r="O32" s="62">
        <f t="shared" si="4"/>
        <v>245.94499999999999</v>
      </c>
      <c r="P32" s="62">
        <f t="shared" si="4"/>
        <v>54.512999999999998</v>
      </c>
      <c r="Q32" s="62">
        <f t="shared" si="4"/>
        <v>43.843000000000004</v>
      </c>
      <c r="R32" s="62">
        <f t="shared" si="4"/>
        <v>29.131</v>
      </c>
      <c r="S32" s="62">
        <f t="shared" si="4"/>
        <v>23</v>
      </c>
      <c r="T32" s="62">
        <f t="shared" si="4"/>
        <v>8.67</v>
      </c>
      <c r="U32" s="62">
        <f t="shared" si="4"/>
        <v>5.5670000000000002</v>
      </c>
      <c r="V32" s="62">
        <f t="shared" si="4"/>
        <v>4.0339999999999998</v>
      </c>
      <c r="W32" s="62">
        <f t="shared" si="4"/>
        <v>9.1039999999999992</v>
      </c>
      <c r="X32" s="62">
        <f t="shared" si="4"/>
        <v>10.15</v>
      </c>
      <c r="Y32" s="62">
        <f t="shared" si="4"/>
        <v>56.33</v>
      </c>
      <c r="Z32" s="63" t="str">
        <f t="shared" si="4"/>
        <v/>
      </c>
      <c r="AA32" s="64">
        <f>SUM(AA29:AA31)</f>
        <v>1743.1420000000003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14.9</v>
      </c>
      <c r="D37" s="99">
        <v>8.1999999999999993</v>
      </c>
      <c r="E37" s="99">
        <v>29.1</v>
      </c>
      <c r="F37" s="99">
        <v>10.1</v>
      </c>
      <c r="G37" s="99">
        <v>7.9</v>
      </c>
      <c r="H37" s="99">
        <v>15.2</v>
      </c>
      <c r="I37" s="99">
        <v>4</v>
      </c>
      <c r="J37" s="99"/>
      <c r="K37" s="99"/>
      <c r="L37" s="99"/>
      <c r="M37" s="99"/>
      <c r="N37" s="99">
        <v>35.700000000000003</v>
      </c>
      <c r="O37" s="99">
        <v>11.4</v>
      </c>
      <c r="P37" s="99">
        <v>22.8</v>
      </c>
      <c r="Q37" s="99">
        <v>26.6</v>
      </c>
      <c r="R37" s="99">
        <v>10</v>
      </c>
      <c r="S37" s="99">
        <v>9.9</v>
      </c>
      <c r="T37" s="99"/>
      <c r="U37" s="99"/>
      <c r="V37" s="99"/>
      <c r="W37" s="99"/>
      <c r="X37" s="99"/>
      <c r="Y37" s="99"/>
      <c r="Z37" s="100"/>
      <c r="AA37" s="79">
        <f t="shared" si="5"/>
        <v>205.8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18.8</v>
      </c>
      <c r="V39" s="99">
        <v>5.5</v>
      </c>
      <c r="W39" s="99">
        <v>1.4</v>
      </c>
      <c r="X39" s="99"/>
      <c r="Y39" s="99"/>
      <c r="Z39" s="100"/>
      <c r="AA39" s="79">
        <f t="shared" si="5"/>
        <v>25.7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14.9</v>
      </c>
      <c r="D40" s="88">
        <f t="shared" si="6"/>
        <v>8.1999999999999993</v>
      </c>
      <c r="E40" s="88">
        <f t="shared" si="6"/>
        <v>29.1</v>
      </c>
      <c r="F40" s="88">
        <f t="shared" si="6"/>
        <v>10.1</v>
      </c>
      <c r="G40" s="88">
        <f t="shared" si="6"/>
        <v>7.9</v>
      </c>
      <c r="H40" s="88">
        <f t="shared" si="6"/>
        <v>15.2</v>
      </c>
      <c r="I40" s="88">
        <f t="shared" si="6"/>
        <v>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35.700000000000003</v>
      </c>
      <c r="O40" s="88">
        <f t="shared" si="6"/>
        <v>11.4</v>
      </c>
      <c r="P40" s="88">
        <f t="shared" si="6"/>
        <v>22.8</v>
      </c>
      <c r="Q40" s="88">
        <f t="shared" si="6"/>
        <v>26.6</v>
      </c>
      <c r="R40" s="88">
        <f t="shared" si="6"/>
        <v>10</v>
      </c>
      <c r="S40" s="88">
        <f t="shared" si="6"/>
        <v>9.9</v>
      </c>
      <c r="T40" s="88">
        <f t="shared" si="6"/>
        <v>0</v>
      </c>
      <c r="U40" s="88">
        <f t="shared" si="6"/>
        <v>18.8</v>
      </c>
      <c r="V40" s="88">
        <f t="shared" si="6"/>
        <v>5.5</v>
      </c>
      <c r="W40" s="88">
        <f t="shared" si="6"/>
        <v>1.4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231.50000000000003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14.9</v>
      </c>
      <c r="D45" s="99">
        <v>8.1999999999999993</v>
      </c>
      <c r="E45" s="99">
        <v>29.1</v>
      </c>
      <c r="F45" s="99">
        <v>10.1</v>
      </c>
      <c r="G45" s="99">
        <v>7.9</v>
      </c>
      <c r="H45" s="99">
        <v>15.2</v>
      </c>
      <c r="I45" s="99">
        <v>4</v>
      </c>
      <c r="J45" s="99"/>
      <c r="K45" s="99"/>
      <c r="L45" s="99"/>
      <c r="M45" s="99"/>
      <c r="N45" s="99">
        <v>35.700000000000003</v>
      </c>
      <c r="O45" s="99">
        <v>11.4</v>
      </c>
      <c r="P45" s="99">
        <v>22.8</v>
      </c>
      <c r="Q45" s="99">
        <v>26.6</v>
      </c>
      <c r="R45" s="99">
        <v>10</v>
      </c>
      <c r="S45" s="99">
        <v>9.9</v>
      </c>
      <c r="T45" s="99"/>
      <c r="U45" s="99"/>
      <c r="V45" s="99"/>
      <c r="W45" s="99"/>
      <c r="X45" s="99"/>
      <c r="Y45" s="99"/>
      <c r="Z45" s="100"/>
      <c r="AA45" s="79">
        <f t="shared" si="7"/>
        <v>205.8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18.8</v>
      </c>
      <c r="V47" s="99">
        <v>5.5</v>
      </c>
      <c r="W47" s="99">
        <v>1.4</v>
      </c>
      <c r="X47" s="99"/>
      <c r="Y47" s="99"/>
      <c r="Z47" s="100"/>
      <c r="AA47" s="79">
        <f t="shared" si="7"/>
        <v>25.7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14.9</v>
      </c>
      <c r="D49" s="88">
        <f t="shared" si="8"/>
        <v>8.1999999999999993</v>
      </c>
      <c r="E49" s="88">
        <f t="shared" si="8"/>
        <v>29.1</v>
      </c>
      <c r="F49" s="88">
        <f t="shared" si="8"/>
        <v>10.1</v>
      </c>
      <c r="G49" s="88">
        <f t="shared" si="8"/>
        <v>7.9</v>
      </c>
      <c r="H49" s="88">
        <f t="shared" si="8"/>
        <v>15.2</v>
      </c>
      <c r="I49" s="88">
        <f t="shared" si="8"/>
        <v>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35.700000000000003</v>
      </c>
      <c r="O49" s="88">
        <f t="shared" si="8"/>
        <v>11.4</v>
      </c>
      <c r="P49" s="88">
        <f t="shared" si="8"/>
        <v>22.8</v>
      </c>
      <c r="Q49" s="88">
        <f t="shared" si="8"/>
        <v>26.6</v>
      </c>
      <c r="R49" s="88">
        <f t="shared" si="8"/>
        <v>10</v>
      </c>
      <c r="S49" s="88">
        <f t="shared" si="8"/>
        <v>9.9</v>
      </c>
      <c r="T49" s="88">
        <f t="shared" si="8"/>
        <v>0</v>
      </c>
      <c r="U49" s="88">
        <f t="shared" si="8"/>
        <v>18.8</v>
      </c>
      <c r="V49" s="88">
        <f t="shared" si="8"/>
        <v>5.5</v>
      </c>
      <c r="W49" s="88">
        <f t="shared" si="8"/>
        <v>1.4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231.50000000000003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31.414999999999999</v>
      </c>
      <c r="C52" s="88">
        <f t="shared" si="10"/>
        <v>19.509</v>
      </c>
      <c r="D52" s="88">
        <f t="shared" si="10"/>
        <v>11.2</v>
      </c>
      <c r="E52" s="88">
        <f t="shared" si="10"/>
        <v>32.1</v>
      </c>
      <c r="F52" s="88">
        <f t="shared" si="10"/>
        <v>13.1</v>
      </c>
      <c r="G52" s="88">
        <f t="shared" si="10"/>
        <v>12.86</v>
      </c>
      <c r="H52" s="88">
        <f t="shared" si="10"/>
        <v>50.119</v>
      </c>
      <c r="I52" s="88">
        <f t="shared" si="10"/>
        <v>64.725999999999999</v>
      </c>
      <c r="J52" s="88">
        <f t="shared" si="10"/>
        <v>122.11900000000001</v>
      </c>
      <c r="K52" s="88">
        <f t="shared" si="10"/>
        <v>206.77100000000002</v>
      </c>
      <c r="L52" s="88">
        <f t="shared" si="10"/>
        <v>242.833</v>
      </c>
      <c r="M52" s="88">
        <f t="shared" si="10"/>
        <v>282.10000000000002</v>
      </c>
      <c r="N52" s="88">
        <f t="shared" si="10"/>
        <v>289.10300000000001</v>
      </c>
      <c r="O52" s="88">
        <f t="shared" si="10"/>
        <v>257.34499999999997</v>
      </c>
      <c r="P52" s="88">
        <f t="shared" si="10"/>
        <v>77.313000000000002</v>
      </c>
      <c r="Q52" s="88">
        <f t="shared" si="10"/>
        <v>70.443000000000012</v>
      </c>
      <c r="R52" s="88">
        <f t="shared" si="10"/>
        <v>39.131</v>
      </c>
      <c r="S52" s="88">
        <f t="shared" si="10"/>
        <v>32.9</v>
      </c>
      <c r="T52" s="88">
        <f t="shared" si="10"/>
        <v>8.6700000000000017</v>
      </c>
      <c r="U52" s="88">
        <f t="shared" si="10"/>
        <v>24.367000000000001</v>
      </c>
      <c r="V52" s="88">
        <f t="shared" si="10"/>
        <v>9.5339999999999989</v>
      </c>
      <c r="W52" s="88">
        <f t="shared" si="10"/>
        <v>10.504</v>
      </c>
      <c r="X52" s="88">
        <f t="shared" si="10"/>
        <v>10.15</v>
      </c>
      <c r="Y52" s="88">
        <f t="shared" si="10"/>
        <v>56.33</v>
      </c>
      <c r="Z52" s="89" t="str">
        <f t="shared" si="10"/>
        <v/>
      </c>
      <c r="AA52" s="104">
        <f>SUM(B52:Z52)</f>
        <v>1974.6420000000005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31.369999999999997</v>
      </c>
      <c r="C4" s="18">
        <v>19.478999999999999</v>
      </c>
      <c r="D4" s="18">
        <v>11.238</v>
      </c>
      <c r="E4" s="18">
        <v>32.119</v>
      </c>
      <c r="F4" s="18">
        <v>13.148</v>
      </c>
      <c r="G4" s="18">
        <v>12.893000000000001</v>
      </c>
      <c r="H4" s="18">
        <v>50.134999999999998</v>
      </c>
      <c r="I4" s="18">
        <v>64.725999999999999</v>
      </c>
      <c r="J4" s="18">
        <v>122.119</v>
      </c>
      <c r="K4" s="18">
        <v>206.786</v>
      </c>
      <c r="L4" s="18">
        <v>242.845</v>
      </c>
      <c r="M4" s="18">
        <v>282.08199999999999</v>
      </c>
      <c r="N4" s="18">
        <v>289.10899999999998</v>
      </c>
      <c r="O4" s="18">
        <v>257.33699999999999</v>
      </c>
      <c r="P4" s="18">
        <v>77.342999999999989</v>
      </c>
      <c r="Q4" s="18">
        <v>70.397999999999996</v>
      </c>
      <c r="R4" s="18">
        <v>39.167000000000002</v>
      </c>
      <c r="S4" s="18">
        <v>32.895000000000003</v>
      </c>
      <c r="T4" s="18">
        <v>8.7140000000000004</v>
      </c>
      <c r="U4" s="18">
        <v>24.351000000000003</v>
      </c>
      <c r="V4" s="18">
        <v>9.4979999999999993</v>
      </c>
      <c r="W4" s="18">
        <v>10.531000000000001</v>
      </c>
      <c r="X4" s="18">
        <v>10.209999999999999</v>
      </c>
      <c r="Y4" s="18">
        <v>56.342999999999996</v>
      </c>
      <c r="Z4" s="19"/>
      <c r="AA4" s="20">
        <f>SUM(B4:Z4)</f>
        <v>1974.836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125.56</v>
      </c>
      <c r="C7" s="28">
        <v>115.26</v>
      </c>
      <c r="D7" s="28">
        <v>106.4</v>
      </c>
      <c r="E7" s="28">
        <v>102.64</v>
      </c>
      <c r="F7" s="28">
        <v>102.1</v>
      </c>
      <c r="G7" s="28">
        <v>102.45</v>
      </c>
      <c r="H7" s="28">
        <v>101.86</v>
      </c>
      <c r="I7" s="28">
        <v>88.84</v>
      </c>
      <c r="J7" s="28">
        <v>51.17</v>
      </c>
      <c r="K7" s="28">
        <v>8.14</v>
      </c>
      <c r="L7" s="28">
        <v>0.96</v>
      </c>
      <c r="M7" s="28">
        <v>9.1</v>
      </c>
      <c r="N7" s="28">
        <v>11.1</v>
      </c>
      <c r="O7" s="28">
        <v>20.74</v>
      </c>
      <c r="P7" s="28">
        <v>39.19</v>
      </c>
      <c r="Q7" s="28">
        <v>78.92</v>
      </c>
      <c r="R7" s="28">
        <v>86.6</v>
      </c>
      <c r="S7" s="28">
        <v>119.47</v>
      </c>
      <c r="T7" s="28">
        <v>164.88</v>
      </c>
      <c r="U7" s="28">
        <v>170.38</v>
      </c>
      <c r="V7" s="28">
        <v>185.8</v>
      </c>
      <c r="W7" s="28">
        <v>165.3</v>
      </c>
      <c r="X7" s="28">
        <v>152.97</v>
      </c>
      <c r="Y7" s="28">
        <v>130.15</v>
      </c>
      <c r="Z7" s="29"/>
      <c r="AA7" s="30">
        <f>IF(SUM(B7:Z7)&lt;&gt;0,AVERAGEIF(B7:Z7,"&lt;&gt;"""),"")</f>
        <v>93.332499999999996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1.0270000000000001</v>
      </c>
      <c r="C14" s="57">
        <v>8.0350000000000001</v>
      </c>
      <c r="D14" s="57">
        <v>10.201000000000001</v>
      </c>
      <c r="E14" s="57">
        <v>29.024999999999999</v>
      </c>
      <c r="F14" s="57">
        <v>13.148</v>
      </c>
      <c r="G14" s="57">
        <v>0.92300000000000004</v>
      </c>
      <c r="H14" s="57">
        <v>28.922000000000001</v>
      </c>
      <c r="I14" s="57">
        <v>60.222999999999999</v>
      </c>
      <c r="J14" s="57">
        <v>116.619</v>
      </c>
      <c r="K14" s="57">
        <v>136.583</v>
      </c>
      <c r="L14" s="57">
        <v>191.04500000000002</v>
      </c>
      <c r="M14" s="57">
        <v>281.38199999999995</v>
      </c>
      <c r="N14" s="57">
        <v>284.82499999999999</v>
      </c>
      <c r="O14" s="57">
        <v>257.33699999999999</v>
      </c>
      <c r="P14" s="57">
        <v>58.885999999999996</v>
      </c>
      <c r="Q14" s="57">
        <v>47.103999999999999</v>
      </c>
      <c r="R14" s="57">
        <v>9.7910000000000004</v>
      </c>
      <c r="S14" s="57">
        <v>8.161999999999999</v>
      </c>
      <c r="T14" s="57">
        <v>4.9569999999999999</v>
      </c>
      <c r="U14" s="57">
        <v>2.3E-2</v>
      </c>
      <c r="V14" s="57">
        <v>2.4</v>
      </c>
      <c r="W14" s="57">
        <v>3.1E-2</v>
      </c>
      <c r="X14" s="57">
        <v>0.21</v>
      </c>
      <c r="Y14" s="57">
        <v>4.0430000000000001</v>
      </c>
      <c r="Z14" s="58"/>
      <c r="AA14" s="59">
        <f t="shared" si="0"/>
        <v>1554.9019999999998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1.0270000000000001</v>
      </c>
      <c r="C16" s="62">
        <f t="shared" ref="C16:Z16" si="1">IF(LEN(C$2)&gt;0,SUM(C10:C15),"")</f>
        <v>8.0350000000000001</v>
      </c>
      <c r="D16" s="62">
        <f t="shared" si="1"/>
        <v>10.201000000000001</v>
      </c>
      <c r="E16" s="62">
        <f t="shared" si="1"/>
        <v>29.024999999999999</v>
      </c>
      <c r="F16" s="62">
        <f t="shared" si="1"/>
        <v>13.148</v>
      </c>
      <c r="G16" s="62">
        <f t="shared" si="1"/>
        <v>0.92300000000000004</v>
      </c>
      <c r="H16" s="62">
        <f t="shared" si="1"/>
        <v>28.922000000000001</v>
      </c>
      <c r="I16" s="62">
        <f t="shared" si="1"/>
        <v>60.222999999999999</v>
      </c>
      <c r="J16" s="62">
        <f t="shared" si="1"/>
        <v>116.619</v>
      </c>
      <c r="K16" s="62">
        <f t="shared" si="1"/>
        <v>136.583</v>
      </c>
      <c r="L16" s="62">
        <f t="shared" si="1"/>
        <v>191.04500000000002</v>
      </c>
      <c r="M16" s="62">
        <f t="shared" si="1"/>
        <v>281.38199999999995</v>
      </c>
      <c r="N16" s="62">
        <f t="shared" si="1"/>
        <v>284.82499999999999</v>
      </c>
      <c r="O16" s="62">
        <f t="shared" si="1"/>
        <v>257.33699999999999</v>
      </c>
      <c r="P16" s="62">
        <f t="shared" si="1"/>
        <v>58.885999999999996</v>
      </c>
      <c r="Q16" s="62">
        <f t="shared" si="1"/>
        <v>47.103999999999999</v>
      </c>
      <c r="R16" s="62">
        <f t="shared" si="1"/>
        <v>9.7910000000000004</v>
      </c>
      <c r="S16" s="62">
        <f t="shared" si="1"/>
        <v>8.161999999999999</v>
      </c>
      <c r="T16" s="62">
        <f t="shared" si="1"/>
        <v>4.9569999999999999</v>
      </c>
      <c r="U16" s="62">
        <f t="shared" si="1"/>
        <v>2.3E-2</v>
      </c>
      <c r="V16" s="62">
        <f t="shared" si="1"/>
        <v>2.4</v>
      </c>
      <c r="W16" s="62">
        <f t="shared" si="1"/>
        <v>3.1E-2</v>
      </c>
      <c r="X16" s="62">
        <f t="shared" si="1"/>
        <v>0.21</v>
      </c>
      <c r="Y16" s="62">
        <f t="shared" si="1"/>
        <v>4.0430000000000001</v>
      </c>
      <c r="Z16" s="63" t="str">
        <f t="shared" si="1"/>
        <v/>
      </c>
      <c r="AA16" s="64">
        <f>SUM(AA10:AA15)</f>
        <v>1554.9019999999998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4</v>
      </c>
      <c r="H20" s="77">
        <v>4</v>
      </c>
      <c r="I20" s="77">
        <v>4</v>
      </c>
      <c r="J20" s="77"/>
      <c r="K20" s="77">
        <v>7.7279999999999998</v>
      </c>
      <c r="L20" s="77"/>
      <c r="M20" s="77"/>
      <c r="N20" s="77">
        <v>1.9510000000000001</v>
      </c>
      <c r="O20" s="77"/>
      <c r="P20" s="77"/>
      <c r="Q20" s="77">
        <v>4</v>
      </c>
      <c r="R20" s="77">
        <v>3.9</v>
      </c>
      <c r="S20" s="77">
        <v>4</v>
      </c>
      <c r="T20" s="77"/>
      <c r="U20" s="77">
        <v>1.4999999999999999E-2</v>
      </c>
      <c r="V20" s="77"/>
      <c r="W20" s="77"/>
      <c r="X20" s="77"/>
      <c r="Y20" s="77">
        <v>2.4</v>
      </c>
      <c r="Z20" s="78"/>
      <c r="AA20" s="79">
        <f t="shared" si="2"/>
        <v>35.994</v>
      </c>
    </row>
    <row r="21" spans="1:27" ht="24.95" customHeight="1" x14ac:dyDescent="0.2">
      <c r="A21" s="75" t="s">
        <v>16</v>
      </c>
      <c r="B21" s="80">
        <v>0.64300000000000002</v>
      </c>
      <c r="C21" s="81">
        <v>11.444000000000001</v>
      </c>
      <c r="D21" s="81">
        <v>1.0369999999999999</v>
      </c>
      <c r="E21" s="81">
        <v>3.0939999999999999</v>
      </c>
      <c r="F21" s="81"/>
      <c r="G21" s="81">
        <v>7.97</v>
      </c>
      <c r="H21" s="81">
        <v>17.213000000000001</v>
      </c>
      <c r="I21" s="81">
        <v>0.503</v>
      </c>
      <c r="J21" s="81"/>
      <c r="K21" s="81">
        <v>7.9749999999999996</v>
      </c>
      <c r="L21" s="81"/>
      <c r="M21" s="81"/>
      <c r="N21" s="81">
        <v>2.3330000000000002</v>
      </c>
      <c r="O21" s="81"/>
      <c r="P21" s="81">
        <v>18.457000000000001</v>
      </c>
      <c r="Q21" s="81">
        <v>19.294</v>
      </c>
      <c r="R21" s="81">
        <v>25.475999999999999</v>
      </c>
      <c r="S21" s="81">
        <v>10.333</v>
      </c>
      <c r="T21" s="81">
        <v>3.657</v>
      </c>
      <c r="U21" s="81">
        <v>4.5129999999999999</v>
      </c>
      <c r="V21" s="81">
        <v>3.198</v>
      </c>
      <c r="W21" s="81"/>
      <c r="X21" s="81"/>
      <c r="Y21" s="81">
        <v>2</v>
      </c>
      <c r="Z21" s="78"/>
      <c r="AA21" s="79">
        <f t="shared" si="2"/>
        <v>139.14000000000001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0.64300000000000002</v>
      </c>
      <c r="C26" s="88">
        <f t="shared" ref="C26:Z26" si="3">IF(LEN(C$2)&gt;0,SUM(C19:C25),"")</f>
        <v>11.444000000000001</v>
      </c>
      <c r="D26" s="88">
        <f t="shared" si="3"/>
        <v>1.0369999999999999</v>
      </c>
      <c r="E26" s="88">
        <f t="shared" si="3"/>
        <v>3.0939999999999999</v>
      </c>
      <c r="F26" s="88">
        <f t="shared" si="3"/>
        <v>0</v>
      </c>
      <c r="G26" s="88">
        <f t="shared" si="3"/>
        <v>11.969999999999999</v>
      </c>
      <c r="H26" s="88">
        <f t="shared" si="3"/>
        <v>21.213000000000001</v>
      </c>
      <c r="I26" s="88">
        <f t="shared" si="3"/>
        <v>4.5030000000000001</v>
      </c>
      <c r="J26" s="88">
        <f t="shared" si="3"/>
        <v>0</v>
      </c>
      <c r="K26" s="88">
        <f t="shared" si="3"/>
        <v>15.702999999999999</v>
      </c>
      <c r="L26" s="88">
        <f t="shared" si="3"/>
        <v>0</v>
      </c>
      <c r="M26" s="88">
        <f t="shared" si="3"/>
        <v>0</v>
      </c>
      <c r="N26" s="88">
        <f t="shared" si="3"/>
        <v>4.2840000000000007</v>
      </c>
      <c r="O26" s="88">
        <f t="shared" si="3"/>
        <v>0</v>
      </c>
      <c r="P26" s="88">
        <f t="shared" si="3"/>
        <v>18.457000000000001</v>
      </c>
      <c r="Q26" s="88">
        <f t="shared" si="3"/>
        <v>23.294</v>
      </c>
      <c r="R26" s="88">
        <f t="shared" si="3"/>
        <v>29.375999999999998</v>
      </c>
      <c r="S26" s="88">
        <f t="shared" si="3"/>
        <v>14.333</v>
      </c>
      <c r="T26" s="88">
        <f t="shared" si="3"/>
        <v>3.657</v>
      </c>
      <c r="U26" s="88">
        <f t="shared" si="3"/>
        <v>4.5279999999999996</v>
      </c>
      <c r="V26" s="88">
        <f t="shared" si="3"/>
        <v>3.198</v>
      </c>
      <c r="W26" s="88">
        <f t="shared" si="3"/>
        <v>0</v>
      </c>
      <c r="X26" s="88">
        <f t="shared" si="3"/>
        <v>0</v>
      </c>
      <c r="Y26" s="88">
        <f t="shared" si="3"/>
        <v>4.4000000000000004</v>
      </c>
      <c r="Z26" s="89" t="str">
        <f t="shared" si="3"/>
        <v/>
      </c>
      <c r="AA26" s="90">
        <f>SUM(AA19:AA25)</f>
        <v>175.13400000000001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1.67</v>
      </c>
      <c r="C30" s="77">
        <v>19.478999999999999</v>
      </c>
      <c r="D30" s="77">
        <v>11.238</v>
      </c>
      <c r="E30" s="77">
        <v>32.119</v>
      </c>
      <c r="F30" s="77">
        <v>13.148</v>
      </c>
      <c r="G30" s="77">
        <v>12.893000000000001</v>
      </c>
      <c r="H30" s="77">
        <v>50.134999999999998</v>
      </c>
      <c r="I30" s="77">
        <v>64.725999999999999</v>
      </c>
      <c r="J30" s="77">
        <v>116.619</v>
      </c>
      <c r="K30" s="77">
        <v>152.286</v>
      </c>
      <c r="L30" s="77">
        <v>191.04499999999999</v>
      </c>
      <c r="M30" s="77">
        <v>281.38200000000001</v>
      </c>
      <c r="N30" s="77">
        <v>289.10899999999998</v>
      </c>
      <c r="O30" s="77">
        <v>257.33699999999999</v>
      </c>
      <c r="P30" s="77">
        <v>77.343000000000004</v>
      </c>
      <c r="Q30" s="77">
        <v>70.397999999999996</v>
      </c>
      <c r="R30" s="77">
        <v>39.167000000000002</v>
      </c>
      <c r="S30" s="77">
        <v>22.495000000000001</v>
      </c>
      <c r="T30" s="77">
        <v>8.6140000000000008</v>
      </c>
      <c r="U30" s="77">
        <v>4.5510000000000002</v>
      </c>
      <c r="V30" s="77">
        <v>5.5979999999999999</v>
      </c>
      <c r="W30" s="77">
        <v>3.1E-2</v>
      </c>
      <c r="X30" s="77">
        <v>0.21</v>
      </c>
      <c r="Y30" s="77">
        <v>8.4429999999999996</v>
      </c>
      <c r="Z30" s="78"/>
      <c r="AA30" s="79">
        <f>SUM(B30:Z30)</f>
        <v>1730.0359999999996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1.67</v>
      </c>
      <c r="C32" s="62">
        <f t="shared" ref="C32:Z32" si="4">IF(LEN(C$2)&gt;0,SUM(C29:C31),"")</f>
        <v>19.478999999999999</v>
      </c>
      <c r="D32" s="62">
        <f t="shared" si="4"/>
        <v>11.238</v>
      </c>
      <c r="E32" s="62">
        <f t="shared" si="4"/>
        <v>32.119</v>
      </c>
      <c r="F32" s="62">
        <f t="shared" si="4"/>
        <v>13.148</v>
      </c>
      <c r="G32" s="62">
        <f t="shared" si="4"/>
        <v>12.893000000000001</v>
      </c>
      <c r="H32" s="62">
        <f t="shared" si="4"/>
        <v>50.134999999999998</v>
      </c>
      <c r="I32" s="62">
        <f t="shared" si="4"/>
        <v>64.725999999999999</v>
      </c>
      <c r="J32" s="62">
        <f t="shared" si="4"/>
        <v>116.619</v>
      </c>
      <c r="K32" s="62">
        <f t="shared" si="4"/>
        <v>152.286</v>
      </c>
      <c r="L32" s="62">
        <f t="shared" si="4"/>
        <v>191.04499999999999</v>
      </c>
      <c r="M32" s="62">
        <f t="shared" si="4"/>
        <v>281.38200000000001</v>
      </c>
      <c r="N32" s="62">
        <f t="shared" si="4"/>
        <v>289.10899999999998</v>
      </c>
      <c r="O32" s="62">
        <f t="shared" si="4"/>
        <v>257.33699999999999</v>
      </c>
      <c r="P32" s="62">
        <f t="shared" si="4"/>
        <v>77.343000000000004</v>
      </c>
      <c r="Q32" s="62">
        <f t="shared" si="4"/>
        <v>70.397999999999996</v>
      </c>
      <c r="R32" s="62">
        <f t="shared" si="4"/>
        <v>39.167000000000002</v>
      </c>
      <c r="S32" s="62">
        <f t="shared" si="4"/>
        <v>22.495000000000001</v>
      </c>
      <c r="T32" s="62">
        <f t="shared" si="4"/>
        <v>8.6140000000000008</v>
      </c>
      <c r="U32" s="62">
        <f t="shared" si="4"/>
        <v>4.5510000000000002</v>
      </c>
      <c r="V32" s="62">
        <f t="shared" si="4"/>
        <v>5.5979999999999999</v>
      </c>
      <c r="W32" s="62">
        <f t="shared" si="4"/>
        <v>3.1E-2</v>
      </c>
      <c r="X32" s="62">
        <f t="shared" si="4"/>
        <v>0.21</v>
      </c>
      <c r="Y32" s="62">
        <f t="shared" si="4"/>
        <v>8.4429999999999996</v>
      </c>
      <c r="Z32" s="63" t="str">
        <f t="shared" si="4"/>
        <v/>
      </c>
      <c r="AA32" s="64">
        <f>SUM(AA29:AA31)</f>
        <v>1730.0359999999996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29.7</v>
      </c>
      <c r="C37" s="99"/>
      <c r="D37" s="99"/>
      <c r="E37" s="99"/>
      <c r="F37" s="99"/>
      <c r="G37" s="99"/>
      <c r="H37" s="99"/>
      <c r="I37" s="99"/>
      <c r="J37" s="99">
        <v>5.5</v>
      </c>
      <c r="K37" s="99">
        <v>54.5</v>
      </c>
      <c r="L37" s="99">
        <v>51.8</v>
      </c>
      <c r="M37" s="99">
        <v>0.7</v>
      </c>
      <c r="N37" s="99"/>
      <c r="O37" s="99"/>
      <c r="P37" s="99"/>
      <c r="Q37" s="99"/>
      <c r="R37" s="99"/>
      <c r="S37" s="99"/>
      <c r="T37" s="99">
        <v>0.1</v>
      </c>
      <c r="U37" s="99">
        <v>19.8</v>
      </c>
      <c r="V37" s="99">
        <v>3.9</v>
      </c>
      <c r="W37" s="99">
        <v>10.5</v>
      </c>
      <c r="X37" s="99">
        <v>3.4</v>
      </c>
      <c r="Y37" s="99">
        <v>1</v>
      </c>
      <c r="Z37" s="100"/>
      <c r="AA37" s="79">
        <f t="shared" si="5"/>
        <v>180.9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10.4</v>
      </c>
      <c r="T39" s="99"/>
      <c r="U39" s="99"/>
      <c r="V39" s="99"/>
      <c r="W39" s="99"/>
      <c r="X39" s="99">
        <v>6.6</v>
      </c>
      <c r="Y39" s="99">
        <v>46.9</v>
      </c>
      <c r="Z39" s="100"/>
      <c r="AA39" s="79">
        <f t="shared" si="5"/>
        <v>63.9</v>
      </c>
    </row>
    <row r="40" spans="1:27" ht="30" customHeight="1" thickBot="1" x14ac:dyDescent="0.25">
      <c r="A40" s="86" t="s">
        <v>46</v>
      </c>
      <c r="B40" s="87">
        <f>IF(LEN(B$2)&gt;0,SUM(B35:B39),"")</f>
        <v>29.7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5.5</v>
      </c>
      <c r="K40" s="88">
        <f t="shared" si="6"/>
        <v>54.5</v>
      </c>
      <c r="L40" s="88">
        <f t="shared" si="6"/>
        <v>51.8</v>
      </c>
      <c r="M40" s="88">
        <f t="shared" si="6"/>
        <v>0.7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10.4</v>
      </c>
      <c r="T40" s="88">
        <f t="shared" si="6"/>
        <v>0.1</v>
      </c>
      <c r="U40" s="88">
        <f t="shared" si="6"/>
        <v>19.8</v>
      </c>
      <c r="V40" s="88">
        <f t="shared" si="6"/>
        <v>3.9</v>
      </c>
      <c r="W40" s="88">
        <f t="shared" si="6"/>
        <v>10.5</v>
      </c>
      <c r="X40" s="88">
        <f t="shared" si="6"/>
        <v>10</v>
      </c>
      <c r="Y40" s="88">
        <f t="shared" si="6"/>
        <v>47.9</v>
      </c>
      <c r="Z40" s="89" t="str">
        <f t="shared" si="6"/>
        <v/>
      </c>
      <c r="AA40" s="90">
        <f t="shared" si="5"/>
        <v>244.8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29.7</v>
      </c>
      <c r="C45" s="99"/>
      <c r="D45" s="99"/>
      <c r="E45" s="99"/>
      <c r="F45" s="99"/>
      <c r="G45" s="99"/>
      <c r="H45" s="99"/>
      <c r="I45" s="99"/>
      <c r="J45" s="99">
        <v>5.5</v>
      </c>
      <c r="K45" s="99">
        <v>54.5</v>
      </c>
      <c r="L45" s="99">
        <v>51.8</v>
      </c>
      <c r="M45" s="99">
        <v>0.7</v>
      </c>
      <c r="N45" s="99"/>
      <c r="O45" s="99"/>
      <c r="P45" s="99"/>
      <c r="Q45" s="99"/>
      <c r="R45" s="99"/>
      <c r="S45" s="99"/>
      <c r="T45" s="99">
        <v>0.1</v>
      </c>
      <c r="U45" s="99">
        <v>19.8</v>
      </c>
      <c r="V45" s="99">
        <v>3.9</v>
      </c>
      <c r="W45" s="99">
        <v>10.5</v>
      </c>
      <c r="X45" s="99">
        <v>3.4</v>
      </c>
      <c r="Y45" s="99">
        <v>1</v>
      </c>
      <c r="Z45" s="100"/>
      <c r="AA45" s="79">
        <f t="shared" si="7"/>
        <v>180.9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10.4</v>
      </c>
      <c r="T47" s="99"/>
      <c r="U47" s="99"/>
      <c r="V47" s="99"/>
      <c r="W47" s="99"/>
      <c r="X47" s="99">
        <v>6.6</v>
      </c>
      <c r="Y47" s="99">
        <v>46.9</v>
      </c>
      <c r="Z47" s="100"/>
      <c r="AA47" s="79">
        <f t="shared" si="7"/>
        <v>63.9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29.7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5.5</v>
      </c>
      <c r="K49" s="88">
        <f t="shared" si="8"/>
        <v>54.5</v>
      </c>
      <c r="L49" s="88">
        <f t="shared" si="8"/>
        <v>51.8</v>
      </c>
      <c r="M49" s="88">
        <f t="shared" si="8"/>
        <v>0.7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10.4</v>
      </c>
      <c r="T49" s="88">
        <f t="shared" si="8"/>
        <v>0.1</v>
      </c>
      <c r="U49" s="88">
        <f t="shared" si="8"/>
        <v>19.8</v>
      </c>
      <c r="V49" s="88">
        <f t="shared" si="8"/>
        <v>3.9</v>
      </c>
      <c r="W49" s="88">
        <f t="shared" si="8"/>
        <v>10.5</v>
      </c>
      <c r="X49" s="88">
        <f t="shared" si="8"/>
        <v>10</v>
      </c>
      <c r="Y49" s="88">
        <f t="shared" si="8"/>
        <v>47.9</v>
      </c>
      <c r="Z49" s="89" t="str">
        <f t="shared" si="8"/>
        <v/>
      </c>
      <c r="AA49" s="90">
        <f t="shared" si="7"/>
        <v>244.8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31.37</v>
      </c>
      <c r="C52" s="88">
        <f t="shared" ref="C52:Z52" si="10">IF(LEN(C$2)&gt;0,SUM(C10:C15)+C26+C40,"")</f>
        <v>19.478999999999999</v>
      </c>
      <c r="D52" s="88">
        <f t="shared" si="10"/>
        <v>11.238</v>
      </c>
      <c r="E52" s="88">
        <f t="shared" si="10"/>
        <v>32.119</v>
      </c>
      <c r="F52" s="88">
        <f t="shared" si="10"/>
        <v>13.148</v>
      </c>
      <c r="G52" s="88">
        <f t="shared" si="10"/>
        <v>12.892999999999999</v>
      </c>
      <c r="H52" s="88">
        <f t="shared" si="10"/>
        <v>50.135000000000005</v>
      </c>
      <c r="I52" s="88">
        <f t="shared" si="10"/>
        <v>64.725999999999999</v>
      </c>
      <c r="J52" s="88">
        <f t="shared" si="10"/>
        <v>122.119</v>
      </c>
      <c r="K52" s="88">
        <f t="shared" si="10"/>
        <v>206.786</v>
      </c>
      <c r="L52" s="88">
        <f t="shared" si="10"/>
        <v>242.84500000000003</v>
      </c>
      <c r="M52" s="88">
        <f t="shared" si="10"/>
        <v>282.08199999999994</v>
      </c>
      <c r="N52" s="88">
        <f t="shared" si="10"/>
        <v>289.10899999999998</v>
      </c>
      <c r="O52" s="88">
        <f t="shared" si="10"/>
        <v>257.33699999999999</v>
      </c>
      <c r="P52" s="88">
        <f t="shared" si="10"/>
        <v>77.342999999999989</v>
      </c>
      <c r="Q52" s="88">
        <f t="shared" si="10"/>
        <v>70.397999999999996</v>
      </c>
      <c r="R52" s="88">
        <f t="shared" si="10"/>
        <v>39.167000000000002</v>
      </c>
      <c r="S52" s="88">
        <f t="shared" si="10"/>
        <v>32.894999999999996</v>
      </c>
      <c r="T52" s="88">
        <f t="shared" si="10"/>
        <v>8.7140000000000004</v>
      </c>
      <c r="U52" s="88">
        <f t="shared" si="10"/>
        <v>24.350999999999999</v>
      </c>
      <c r="V52" s="88">
        <f t="shared" si="10"/>
        <v>9.4979999999999993</v>
      </c>
      <c r="W52" s="88">
        <f t="shared" si="10"/>
        <v>10.531000000000001</v>
      </c>
      <c r="X52" s="88">
        <f t="shared" si="10"/>
        <v>10.210000000000001</v>
      </c>
      <c r="Y52" s="88">
        <f t="shared" si="10"/>
        <v>56.343000000000004</v>
      </c>
      <c r="Z52" s="89" t="str">
        <f t="shared" si="10"/>
        <v/>
      </c>
      <c r="AA52" s="104">
        <f>SUM(B52:Z52)</f>
        <v>1974.8359999999996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29.7</v>
      </c>
      <c r="C4" s="18">
        <v>-14.9</v>
      </c>
      <c r="D4" s="18">
        <v>-8.1999999999999993</v>
      </c>
      <c r="E4" s="18">
        <v>-29.1</v>
      </c>
      <c r="F4" s="18">
        <v>-10.1</v>
      </c>
      <c r="G4" s="18">
        <v>-7.9</v>
      </c>
      <c r="H4" s="18">
        <v>-15.2</v>
      </c>
      <c r="I4" s="18">
        <v>-4</v>
      </c>
      <c r="J4" s="18">
        <v>5.5</v>
      </c>
      <c r="K4" s="18">
        <v>54.5</v>
      </c>
      <c r="L4" s="18">
        <v>51.8</v>
      </c>
      <c r="M4" s="18">
        <v>0.7</v>
      </c>
      <c r="N4" s="18">
        <v>-35.700000000000003</v>
      </c>
      <c r="O4" s="18">
        <v>-11.4</v>
      </c>
      <c r="P4" s="18">
        <v>-22.8</v>
      </c>
      <c r="Q4" s="18">
        <v>-26.6</v>
      </c>
      <c r="R4" s="18">
        <v>-10</v>
      </c>
      <c r="S4" s="18">
        <v>0.5</v>
      </c>
      <c r="T4" s="18">
        <v>0.1</v>
      </c>
      <c r="U4" s="18">
        <v>1</v>
      </c>
      <c r="V4" s="18">
        <v>-1.6</v>
      </c>
      <c r="W4" s="18">
        <v>9.1</v>
      </c>
      <c r="X4" s="18">
        <v>10</v>
      </c>
      <c r="Y4" s="18">
        <v>47.9</v>
      </c>
      <c r="Z4" s="19"/>
      <c r="AA4" s="111">
        <f>SUM(B4:Z4)</f>
        <v>13.29999999999999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125.56</v>
      </c>
      <c r="C7" s="117">
        <v>115.26</v>
      </c>
      <c r="D7" s="117">
        <v>106.4</v>
      </c>
      <c r="E7" s="117">
        <v>102.64</v>
      </c>
      <c r="F7" s="117">
        <v>102.1</v>
      </c>
      <c r="G7" s="117">
        <v>102.45</v>
      </c>
      <c r="H7" s="117">
        <v>101.86</v>
      </c>
      <c r="I7" s="117">
        <v>88.84</v>
      </c>
      <c r="J7" s="117">
        <v>51.17</v>
      </c>
      <c r="K7" s="117">
        <v>8.14</v>
      </c>
      <c r="L7" s="117">
        <v>0.96</v>
      </c>
      <c r="M7" s="117">
        <v>9.1</v>
      </c>
      <c r="N7" s="117">
        <v>11.1</v>
      </c>
      <c r="O7" s="117">
        <v>20.74</v>
      </c>
      <c r="P7" s="117">
        <v>39.19</v>
      </c>
      <c r="Q7" s="117">
        <v>78.92</v>
      </c>
      <c r="R7" s="117">
        <v>86.6</v>
      </c>
      <c r="S7" s="117">
        <v>119.47</v>
      </c>
      <c r="T7" s="117">
        <v>164.88</v>
      </c>
      <c r="U7" s="117">
        <v>170.38</v>
      </c>
      <c r="V7" s="117">
        <v>185.8</v>
      </c>
      <c r="W7" s="117">
        <v>165.3</v>
      </c>
      <c r="X7" s="117">
        <v>152.97</v>
      </c>
      <c r="Y7" s="117">
        <v>130.15</v>
      </c>
      <c r="Z7" s="118"/>
      <c r="AA7" s="119">
        <f>IF(SUM(B7:Z7)&lt;&gt;0,AVERAGEIF(B7:Z7,"&lt;&gt;"""),"")</f>
        <v>93.332499999999996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14.9</v>
      </c>
      <c r="D13" s="129">
        <v>8.1999999999999993</v>
      </c>
      <c r="E13" s="129">
        <v>29.1</v>
      </c>
      <c r="F13" s="129">
        <v>10.1</v>
      </c>
      <c r="G13" s="129">
        <v>7.9</v>
      </c>
      <c r="H13" s="129">
        <v>15.2</v>
      </c>
      <c r="I13" s="129">
        <v>4</v>
      </c>
      <c r="J13" s="129"/>
      <c r="K13" s="129"/>
      <c r="L13" s="129"/>
      <c r="M13" s="129"/>
      <c r="N13" s="129">
        <v>35.700000000000003</v>
      </c>
      <c r="O13" s="129">
        <v>11.4</v>
      </c>
      <c r="P13" s="129">
        <v>22.8</v>
      </c>
      <c r="Q13" s="129">
        <v>26.6</v>
      </c>
      <c r="R13" s="129">
        <v>10</v>
      </c>
      <c r="S13" s="129">
        <v>9.9</v>
      </c>
      <c r="T13" s="129"/>
      <c r="U13" s="129"/>
      <c r="V13" s="129"/>
      <c r="W13" s="129"/>
      <c r="X13" s="129"/>
      <c r="Y13" s="130"/>
      <c r="Z13" s="131"/>
      <c r="AA13" s="132">
        <f t="shared" si="0"/>
        <v>205.8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18.8</v>
      </c>
      <c r="V15" s="133">
        <v>5.5</v>
      </c>
      <c r="W15" s="133">
        <v>1.4</v>
      </c>
      <c r="X15" s="133"/>
      <c r="Y15" s="133"/>
      <c r="Z15" s="131"/>
      <c r="AA15" s="132">
        <f t="shared" si="0"/>
        <v>25.7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14.9</v>
      </c>
      <c r="D16" s="135">
        <f t="shared" si="1"/>
        <v>8.1999999999999993</v>
      </c>
      <c r="E16" s="135">
        <f t="shared" si="1"/>
        <v>29.1</v>
      </c>
      <c r="F16" s="135">
        <f t="shared" si="1"/>
        <v>10.1</v>
      </c>
      <c r="G16" s="135">
        <f t="shared" si="1"/>
        <v>7.9</v>
      </c>
      <c r="H16" s="135">
        <f t="shared" si="1"/>
        <v>15.2</v>
      </c>
      <c r="I16" s="135">
        <f t="shared" si="1"/>
        <v>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35.700000000000003</v>
      </c>
      <c r="O16" s="135">
        <f t="shared" si="1"/>
        <v>11.4</v>
      </c>
      <c r="P16" s="135">
        <f t="shared" si="1"/>
        <v>22.8</v>
      </c>
      <c r="Q16" s="135">
        <f t="shared" si="1"/>
        <v>26.6</v>
      </c>
      <c r="R16" s="135">
        <f t="shared" si="1"/>
        <v>10</v>
      </c>
      <c r="S16" s="135">
        <f t="shared" si="1"/>
        <v>9.9</v>
      </c>
      <c r="T16" s="135">
        <f t="shared" si="1"/>
        <v>0</v>
      </c>
      <c r="U16" s="135">
        <f t="shared" si="1"/>
        <v>18.8</v>
      </c>
      <c r="V16" s="135">
        <f t="shared" si="1"/>
        <v>5.5</v>
      </c>
      <c r="W16" s="135">
        <f t="shared" si="1"/>
        <v>1.4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231.50000000000003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29.7</v>
      </c>
      <c r="C21" s="129"/>
      <c r="D21" s="129"/>
      <c r="E21" s="129"/>
      <c r="F21" s="129"/>
      <c r="G21" s="129"/>
      <c r="H21" s="129"/>
      <c r="I21" s="129"/>
      <c r="J21" s="129">
        <v>5.5</v>
      </c>
      <c r="K21" s="129">
        <v>54.5</v>
      </c>
      <c r="L21" s="129">
        <v>51.8</v>
      </c>
      <c r="M21" s="129">
        <v>0.7</v>
      </c>
      <c r="N21" s="129"/>
      <c r="O21" s="129"/>
      <c r="P21" s="129"/>
      <c r="Q21" s="129"/>
      <c r="R21" s="129"/>
      <c r="S21" s="129"/>
      <c r="T21" s="129">
        <v>0.1</v>
      </c>
      <c r="U21" s="129">
        <v>19.8</v>
      </c>
      <c r="V21" s="129">
        <v>3.9</v>
      </c>
      <c r="W21" s="129">
        <v>10.5</v>
      </c>
      <c r="X21" s="129">
        <v>3.4</v>
      </c>
      <c r="Y21" s="130">
        <v>1</v>
      </c>
      <c r="Z21" s="131"/>
      <c r="AA21" s="132">
        <f t="shared" si="2"/>
        <v>180.9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10.4</v>
      </c>
      <c r="T23" s="133"/>
      <c r="U23" s="133"/>
      <c r="V23" s="133"/>
      <c r="W23" s="133"/>
      <c r="X23" s="133">
        <v>6.6</v>
      </c>
      <c r="Y23" s="133">
        <v>46.9</v>
      </c>
      <c r="Z23" s="131"/>
      <c r="AA23" s="132">
        <f t="shared" si="2"/>
        <v>63.9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29.7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5.5</v>
      </c>
      <c r="K24" s="135">
        <f t="shared" si="3"/>
        <v>54.5</v>
      </c>
      <c r="L24" s="135">
        <f t="shared" si="3"/>
        <v>51.8</v>
      </c>
      <c r="M24" s="135">
        <f t="shared" si="3"/>
        <v>0.7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10.4</v>
      </c>
      <c r="T24" s="135">
        <f t="shared" si="3"/>
        <v>0.1</v>
      </c>
      <c r="U24" s="135">
        <f t="shared" si="3"/>
        <v>19.8</v>
      </c>
      <c r="V24" s="135">
        <f t="shared" si="3"/>
        <v>3.9</v>
      </c>
      <c r="W24" s="135">
        <f t="shared" si="3"/>
        <v>10.5</v>
      </c>
      <c r="X24" s="135">
        <f t="shared" si="3"/>
        <v>10</v>
      </c>
      <c r="Y24" s="135">
        <f t="shared" si="3"/>
        <v>47.9</v>
      </c>
      <c r="Z24" s="136" t="str">
        <f t="shared" si="3"/>
        <v/>
      </c>
      <c r="AA24" s="90">
        <f t="shared" si="2"/>
        <v>244.8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2025-06-18T20:29:38Z</dcterms:created>
  <dcterms:modified xsi:type="dcterms:W3CDTF">2025-06-18T20:29:40Z</dcterms:modified>
</cp:coreProperties>
</file>