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<sst xmlns="http://schemas.openxmlformats.org/spreadsheetml/2006/main" count="119" uniqueCount="54">
  <si>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28/06/2025 16:27:01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</si>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</sst>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1AD-4F59-9AC1-BC1944808C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28</c:v>
                </c:pt>
                <c:pt idx="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AD-4F59-9AC1-BC1944808C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3">
                  <c:v>3.3000000000000002E-2</c:v>
                </c:pt>
                <c:pt idx="4">
                  <c:v>4.5999999999999999E-2</c:v>
                </c:pt>
                <c:pt idx="6">
                  <c:v>1.4999999999999999E-2</c:v>
                </c:pt>
                <c:pt idx="8">
                  <c:v>12.5</c:v>
                </c:pt>
                <c:pt idx="9">
                  <c:v>12.5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AD-4F59-9AC1-BC1944808C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2.0099999999999998</c:v>
                </c:pt>
                <c:pt idx="1">
                  <c:v>1.75</c:v>
                </c:pt>
                <c:pt idx="2">
                  <c:v>1.056</c:v>
                </c:pt>
                <c:pt idx="3">
                  <c:v>1.4770000000000001</c:v>
                </c:pt>
                <c:pt idx="4">
                  <c:v>1.252</c:v>
                </c:pt>
                <c:pt idx="5">
                  <c:v>0.63100000000000001</c:v>
                </c:pt>
                <c:pt idx="6">
                  <c:v>0.97899999999999998</c:v>
                </c:pt>
                <c:pt idx="7">
                  <c:v>0.58199999999999996</c:v>
                </c:pt>
                <c:pt idx="8">
                  <c:v>65.630999999999986</c:v>
                </c:pt>
                <c:pt idx="9">
                  <c:v>34</c:v>
                </c:pt>
                <c:pt idx="10">
                  <c:v>4</c:v>
                </c:pt>
                <c:pt idx="11">
                  <c:v>52.958999999999996</c:v>
                </c:pt>
                <c:pt idx="12">
                  <c:v>112.646</c:v>
                </c:pt>
                <c:pt idx="13">
                  <c:v>115.01900000000001</c:v>
                </c:pt>
                <c:pt idx="14">
                  <c:v>112.679</c:v>
                </c:pt>
                <c:pt idx="15">
                  <c:v>51.024999999999999</c:v>
                </c:pt>
                <c:pt idx="16">
                  <c:v>105.989</c:v>
                </c:pt>
                <c:pt idx="17">
                  <c:v>0.93399999999999994</c:v>
                </c:pt>
                <c:pt idx="18">
                  <c:v>1.4019999999999999</c:v>
                </c:pt>
                <c:pt idx="19">
                  <c:v>1.907</c:v>
                </c:pt>
                <c:pt idx="20">
                  <c:v>0.879</c:v>
                </c:pt>
                <c:pt idx="21">
                  <c:v>0.443</c:v>
                </c:pt>
                <c:pt idx="22">
                  <c:v>1.5609999999999999</c:v>
                </c:pt>
                <c:pt idx="23">
                  <c:v>1.3440000000000001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AD-4F59-9AC1-BC1944808C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1AD-4F59-9AC1-BC1944808C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1AD-4F59-9AC1-BC1944808C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1AD-4F59-9AC1-BC1944808C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1AD-4F59-9AC1-BC1944808C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1AD-4F59-9AC1-BC1944808C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19.023</c:v>
                </c:pt>
                <c:pt idx="19">
                  <c:v>112.88800000000001</c:v>
                </c:pt>
                <c:pt idx="20">
                  <c:v>111.61799999999999</c:v>
                </c:pt>
                <c:pt idx="21">
                  <c:v>66.375</c:v>
                </c:pt>
                <c:pt idx="22">
                  <c:v>122.12100000000001</c:v>
                </c:pt>
                <c:pt idx="23">
                  <c:v>93.169000000000011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1AD-4F59-9AC1-BC1944808CA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189.4</c:v>
                </c:pt>
                <c:pt idx="10">
                  <c:v>221.8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</c:v>
                </c:pt>
                <c:pt idx="16">
                  <c:v>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AD-4F59-9AC1-BC1944808CA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2.012</c:v>
                </c:pt>
                <c:pt idx="1">
                  <c:v>3.1030000000000002</c:v>
                </c:pt>
                <c:pt idx="2">
                  <c:v>5.0329999999999995</c:v>
                </c:pt>
                <c:pt idx="3">
                  <c:v>4.7149999999999999</c:v>
                </c:pt>
                <c:pt idx="4">
                  <c:v>5.5570000000000004</c:v>
                </c:pt>
                <c:pt idx="5">
                  <c:v>6.9610000000000003</c:v>
                </c:pt>
                <c:pt idx="6">
                  <c:v>6.7040000000000006</c:v>
                </c:pt>
                <c:pt idx="7">
                  <c:v>12.824</c:v>
                </c:pt>
                <c:pt idx="8">
                  <c:v>218.869</c:v>
                </c:pt>
                <c:pt idx="9">
                  <c:v>64.057999999999993</c:v>
                </c:pt>
                <c:pt idx="10">
                  <c:v>220.71</c:v>
                </c:pt>
                <c:pt idx="11">
                  <c:v>162.428</c:v>
                </c:pt>
                <c:pt idx="12">
                  <c:v>163.636</c:v>
                </c:pt>
                <c:pt idx="13">
                  <c:v>162.101</c:v>
                </c:pt>
                <c:pt idx="14">
                  <c:v>157.476</c:v>
                </c:pt>
                <c:pt idx="15">
                  <c:v>284.625</c:v>
                </c:pt>
                <c:pt idx="16">
                  <c:v>193.96500000000003</c:v>
                </c:pt>
                <c:pt idx="17">
                  <c:v>1.0660000000000001</c:v>
                </c:pt>
                <c:pt idx="22">
                  <c:v>11.996</c:v>
                </c:pt>
                <c:pt idx="23">
                  <c:v>10.090999999999999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AD-4F59-9AC1-BC1944808CA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1AD-4F59-9AC1-BC1944808CA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1AD-4F59-9AC1-BC1944808C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85.49</c:v>
                </c:pt>
                <c:pt idx="1">
                  <c:v>81.84</c:v>
                </c:pt>
                <c:pt idx="2">
                  <c:v>89.65</c:v>
                </c:pt>
                <c:pt idx="3">
                  <c:v>86.81</c:v>
                </c:pt>
                <c:pt idx="4">
                  <c:v>85.21</c:v>
                </c:pt>
                <c:pt idx="5">
                  <c:v>85.29</c:v>
                </c:pt>
                <c:pt idx="6">
                  <c:v>86.34</c:v>
                </c:pt>
                <c:pt idx="7">
                  <c:v>35.85</c:v>
                </c:pt>
                <c:pt idx="8">
                  <c:v>24.96</c:v>
                </c:pt>
                <c:pt idx="9">
                  <c:v>18.98</c:v>
                </c:pt>
                <c:pt idx="10">
                  <c:v>0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20</c:v>
                </c:pt>
                <c:pt idx="16">
                  <c:v>26.04</c:v>
                </c:pt>
                <c:pt idx="17">
                  <c:v>46.77</c:v>
                </c:pt>
                <c:pt idx="18">
                  <c:v>90.41</c:v>
                </c:pt>
                <c:pt idx="19">
                  <c:v>99.57</c:v>
                </c:pt>
                <c:pt idx="20">
                  <c:v>110.34</c:v>
                </c:pt>
                <c:pt idx="21">
                  <c:v>115.01</c:v>
                </c:pt>
                <c:pt idx="22">
                  <c:v>113.72</c:v>
                </c:pt>
                <c:pt idx="23">
                  <c:v>100.99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1AD-4F59-9AC1-BC1944808C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CDB-4F13-9296-1FE04A1706A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9">
                  <c:v>75</c:v>
                </c:pt>
                <c:pt idx="20">
                  <c:v>75</c:v>
                </c:pt>
                <c:pt idx="21">
                  <c:v>28</c:v>
                </c:pt>
                <c:pt idx="22">
                  <c:v>103</c:v>
                </c:pt>
                <c:pt idx="2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DB-4F13-9296-1FE04A1706A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0.625</c:v>
                </c:pt>
                <c:pt idx="1">
                  <c:v>0.59399999999999997</c:v>
                </c:pt>
                <c:pt idx="2">
                  <c:v>0.01</c:v>
                </c:pt>
                <c:pt idx="10">
                  <c:v>17.5</c:v>
                </c:pt>
                <c:pt idx="11">
                  <c:v>1.4650000000000001</c:v>
                </c:pt>
                <c:pt idx="12">
                  <c:v>0.91900000000000004</c:v>
                </c:pt>
                <c:pt idx="13">
                  <c:v>0.96799999999999997</c:v>
                </c:pt>
                <c:pt idx="14">
                  <c:v>1.0269999999999999</c:v>
                </c:pt>
                <c:pt idx="18">
                  <c:v>0.51600000000000001</c:v>
                </c:pt>
                <c:pt idx="19">
                  <c:v>7.0579999999999998</c:v>
                </c:pt>
                <c:pt idx="20">
                  <c:v>4.9209999999999994</c:v>
                </c:pt>
                <c:pt idx="21">
                  <c:v>4.7050000000000001</c:v>
                </c:pt>
                <c:pt idx="22">
                  <c:v>7.375</c:v>
                </c:pt>
                <c:pt idx="23">
                  <c:v>7.15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DB-4F13-9296-1FE04A1706A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5.8150000000000004</c:v>
                </c:pt>
                <c:pt idx="1">
                  <c:v>11.837</c:v>
                </c:pt>
                <c:pt idx="2">
                  <c:v>5.8440000000000003</c:v>
                </c:pt>
                <c:pt idx="3">
                  <c:v>5.7450000000000001</c:v>
                </c:pt>
                <c:pt idx="4">
                  <c:v>5.7930000000000001</c:v>
                </c:pt>
                <c:pt idx="5">
                  <c:v>5.8819999999999997</c:v>
                </c:pt>
                <c:pt idx="6">
                  <c:v>5.8070000000000004</c:v>
                </c:pt>
                <c:pt idx="10">
                  <c:v>12</c:v>
                </c:pt>
                <c:pt idx="11">
                  <c:v>3.8919999999999999</c:v>
                </c:pt>
                <c:pt idx="12">
                  <c:v>2.7480000000000002</c:v>
                </c:pt>
                <c:pt idx="13">
                  <c:v>1.587</c:v>
                </c:pt>
                <c:pt idx="14">
                  <c:v>1.97</c:v>
                </c:pt>
                <c:pt idx="18">
                  <c:v>12.093999999999999</c:v>
                </c:pt>
                <c:pt idx="19">
                  <c:v>22.721</c:v>
                </c:pt>
                <c:pt idx="20">
                  <c:v>20.478999999999999</c:v>
                </c:pt>
                <c:pt idx="21">
                  <c:v>22.508000000000003</c:v>
                </c:pt>
                <c:pt idx="22">
                  <c:v>16.283999999999999</c:v>
                </c:pt>
                <c:pt idx="23">
                  <c:v>14.158999999999999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DB-4F13-9296-1FE04A1706A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CDB-4F13-9296-1FE04A1706A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CDB-4F13-9296-1FE04A1706A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CDB-4F13-9296-1FE04A1706A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CDB-4F13-9296-1FE04A1706A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CDB-4F13-9296-1FE04A1706A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CDB-4F13-9296-1FE04A1706A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2</c:v>
                </c:pt>
                <c:pt idx="19">
                  <c:v>3</c:v>
                </c:pt>
                <c:pt idx="20">
                  <c:v>5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DB-4F13-9296-1FE04A1706A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22.582000000000001</c:v>
                </c:pt>
                <c:pt idx="1">
                  <c:v>17.422000000000001</c:v>
                </c:pt>
                <c:pt idx="2">
                  <c:v>0.23499999999999999</c:v>
                </c:pt>
                <c:pt idx="3">
                  <c:v>0.48</c:v>
                </c:pt>
                <c:pt idx="4">
                  <c:v>1.0619999999999998</c:v>
                </c:pt>
                <c:pt idx="5">
                  <c:v>1.71</c:v>
                </c:pt>
                <c:pt idx="6">
                  <c:v>1.891</c:v>
                </c:pt>
                <c:pt idx="7">
                  <c:v>10.405999999999999</c:v>
                </c:pt>
                <c:pt idx="8">
                  <c:v>300</c:v>
                </c:pt>
                <c:pt idx="9">
                  <c:v>300</c:v>
                </c:pt>
                <c:pt idx="10">
                  <c:v>417.01</c:v>
                </c:pt>
                <c:pt idx="11">
                  <c:v>230.03</c:v>
                </c:pt>
                <c:pt idx="12">
                  <c:v>292.61500000000001</c:v>
                </c:pt>
                <c:pt idx="13">
                  <c:v>294.565</c:v>
                </c:pt>
                <c:pt idx="14">
                  <c:v>287.15800000000002</c:v>
                </c:pt>
                <c:pt idx="15">
                  <c:v>361.65</c:v>
                </c:pt>
                <c:pt idx="16">
                  <c:v>318.45400000000001</c:v>
                </c:pt>
                <c:pt idx="18">
                  <c:v>5.8149999999999995</c:v>
                </c:pt>
                <c:pt idx="19">
                  <c:v>7.016</c:v>
                </c:pt>
                <c:pt idx="20">
                  <c:v>7.0969999999999995</c:v>
                </c:pt>
                <c:pt idx="21">
                  <c:v>8.6050000000000004</c:v>
                </c:pt>
                <c:pt idx="22">
                  <c:v>6.0190000000000001</c:v>
                </c:pt>
                <c:pt idx="23">
                  <c:v>5.2949999999999999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DB-4F13-9296-1FE04A1706A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CDB-4F13-9296-1FE04A1706A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CDB-4F13-9296-1FE04A170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85.49</c:v>
                </c:pt>
                <c:pt idx="1">
                  <c:v>81.84</c:v>
                </c:pt>
                <c:pt idx="2">
                  <c:v>89.65</c:v>
                </c:pt>
                <c:pt idx="3">
                  <c:v>86.81</c:v>
                </c:pt>
                <c:pt idx="4">
                  <c:v>85.21</c:v>
                </c:pt>
                <c:pt idx="5">
                  <c:v>85.29</c:v>
                </c:pt>
                <c:pt idx="6">
                  <c:v>86.34</c:v>
                </c:pt>
                <c:pt idx="7">
                  <c:v>35.85</c:v>
                </c:pt>
                <c:pt idx="8">
                  <c:v>24.96</c:v>
                </c:pt>
                <c:pt idx="9">
                  <c:v>18.98</c:v>
                </c:pt>
                <c:pt idx="10">
                  <c:v>0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20</c:v>
                </c:pt>
                <c:pt idx="16">
                  <c:v>26.04</c:v>
                </c:pt>
                <c:pt idx="17">
                  <c:v>46.77</c:v>
                </c:pt>
                <c:pt idx="18">
                  <c:v>90.41</c:v>
                </c:pt>
                <c:pt idx="19">
                  <c:v>99.57</c:v>
                </c:pt>
                <c:pt idx="20">
                  <c:v>110.34</c:v>
                </c:pt>
                <c:pt idx="21">
                  <c:v>115.01</c:v>
                </c:pt>
                <c:pt idx="22">
                  <c:v>113.72</c:v>
                </c:pt>
                <c:pt idx="23">
                  <c:v>100.99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CDB-4F13-9296-1FE04A170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32.021999999999998</v>
      </c>
      <c r="C4" s="18">
        <v>32.853000000000002</v>
      </c>
      <c r="D4" s="18">
        <v>6.0889999999999995</v>
      </c>
      <c r="E4" s="18">
        <v>6.2250000000000005</v>
      </c>
      <c r="F4" s="18">
        <v>6.8550000000000004</v>
      </c>
      <c r="G4" s="18">
        <v>7.5920000000000005</v>
      </c>
      <c r="H4" s="18">
        <v>7.6979999999999995</v>
      </c>
      <c r="I4" s="18">
        <v>13.406000000000001</v>
      </c>
      <c r="J4" s="18">
        <v>300</v>
      </c>
      <c r="K4" s="18">
        <v>299.95799999999997</v>
      </c>
      <c r="L4" s="18">
        <v>446.51</v>
      </c>
      <c r="M4" s="18">
        <v>235.38699999999997</v>
      </c>
      <c r="N4" s="18">
        <v>296.28199999999998</v>
      </c>
      <c r="O4" s="18">
        <v>297.12</v>
      </c>
      <c r="P4" s="18">
        <v>290.15500000000003</v>
      </c>
      <c r="Q4" s="18">
        <v>361.65000000000003</v>
      </c>
      <c r="R4" s="18">
        <v>318.45400000000006</v>
      </c>
      <c r="S4" s="18">
        <v>2</v>
      </c>
      <c r="T4" s="18">
        <v>20.425000000000001</v>
      </c>
      <c r="U4" s="18">
        <v>114.795</v>
      </c>
      <c r="V4" s="18">
        <v>112.497</v>
      </c>
      <c r="W4" s="18">
        <v>66.817999999999998</v>
      </c>
      <c r="X4" s="18">
        <v>135.67800000000003</v>
      </c>
      <c r="Y4" s="18">
        <v>104.604</v>
      </c>
      <c r="Z4" s="19"/>
      <c r="AA4" s="20">
        <f>SUM(B4:Z4)</f>
        <v>3515.0730000000003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85.49</v>
      </c>
      <c r="C7" s="28">
        <v>81.84</v>
      </c>
      <c r="D7" s="28">
        <v>89.65</v>
      </c>
      <c r="E7" s="28">
        <v>86.81</v>
      </c>
      <c r="F7" s="28">
        <v>85.21</v>
      </c>
      <c r="G7" s="28">
        <v>85.29</v>
      </c>
      <c r="H7" s="28">
        <v>86.34</v>
      </c>
      <c r="I7" s="28">
        <v>35.85</v>
      </c>
      <c r="J7" s="28">
        <v>24.96</v>
      </c>
      <c r="K7" s="28">
        <v>18.98</v>
      </c>
      <c r="L7" s="28">
        <v>0</v>
      </c>
      <c r="M7" s="28">
        <v>25</v>
      </c>
      <c r="N7" s="28">
        <v>25</v>
      </c>
      <c r="O7" s="28">
        <v>25</v>
      </c>
      <c r="P7" s="28">
        <v>25</v>
      </c>
      <c r="Q7" s="28">
        <v>20</v>
      </c>
      <c r="R7" s="28">
        <v>26.04</v>
      </c>
      <c r="S7" s="28">
        <v>46.77</v>
      </c>
      <c r="T7" s="28">
        <v>90.41</v>
      </c>
      <c r="U7" s="28">
        <v>99.57</v>
      </c>
      <c r="V7" s="28">
        <v>110.34</v>
      </c>
      <c r="W7" s="28">
        <v>115.01</v>
      </c>
      <c r="X7" s="28">
        <v>113.72</v>
      </c>
      <c r="Y7" s="28">
        <v>100.99</v>
      </c>
      <c r="Z7" s="29"/>
      <c r="AA7" s="30">
        <f>IF(SUM(B7:Z7)&lt;&gt;0,AVERAGEIF(B7:Z7,"&lt;&gt;"""),"")</f>
        <v>62.636249999999997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19.023</v>
      </c>
      <c r="U12" s="52">
        <v>112.88800000000001</v>
      </c>
      <c r="V12" s="52">
        <v>111.61799999999999</v>
      </c>
      <c r="W12" s="52">
        <v>66.375</v>
      </c>
      <c r="X12" s="52">
        <v>122.12100000000001</v>
      </c>
      <c r="Y12" s="52">
        <v>93.169000000000011</v>
      </c>
      <c r="Z12" s="53"/>
      <c r="AA12" s="54">
        <f t="shared" si="0"/>
        <v>525.19399999999996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2.012</v>
      </c>
      <c r="C14" s="57">
        <v>3.1030000000000002</v>
      </c>
      <c r="D14" s="57">
        <v>5.0329999999999995</v>
      </c>
      <c r="E14" s="57">
        <v>4.7149999999999999</v>
      </c>
      <c r="F14" s="57">
        <v>5.5570000000000004</v>
      </c>
      <c r="G14" s="57">
        <v>6.9610000000000003</v>
      </c>
      <c r="H14" s="57">
        <v>6.7040000000000006</v>
      </c>
      <c r="I14" s="57">
        <v>12.824</v>
      </c>
      <c r="J14" s="57">
        <v>218.869</v>
      </c>
      <c r="K14" s="57">
        <v>64.057999999999993</v>
      </c>
      <c r="L14" s="57">
        <v>220.71</v>
      </c>
      <c r="M14" s="57">
        <v>162.428</v>
      </c>
      <c r="N14" s="57">
        <v>163.636</v>
      </c>
      <c r="O14" s="57">
        <v>162.101</v>
      </c>
      <c r="P14" s="57">
        <v>157.476</v>
      </c>
      <c r="Q14" s="57">
        <v>284.625</v>
      </c>
      <c r="R14" s="57">
        <v>193.96500000000003</v>
      </c>
      <c r="S14" s="57">
        <v>1.0660000000000001</v>
      </c>
      <c r="T14" s="57"/>
      <c r="U14" s="57"/>
      <c r="V14" s="57"/>
      <c r="W14" s="57"/>
      <c r="X14" s="57">
        <v>11.996</v>
      </c>
      <c r="Y14" s="57">
        <v>10.090999999999999</v>
      </c>
      <c r="Z14" s="58"/>
      <c r="AA14" s="59">
        <f t="shared" si="0"/>
        <v>1697.93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2.012</v>
      </c>
      <c r="C16" s="62">
        <f t="shared" si="1"/>
        <v>3.1030000000000002</v>
      </c>
      <c r="D16" s="62">
        <f t="shared" si="1"/>
        <v>5.0329999999999995</v>
      </c>
      <c r="E16" s="62">
        <f t="shared" si="1"/>
        <v>4.7149999999999999</v>
      </c>
      <c r="F16" s="62">
        <f t="shared" si="1"/>
        <v>5.5570000000000004</v>
      </c>
      <c r="G16" s="62">
        <f t="shared" si="1"/>
        <v>6.9610000000000003</v>
      </c>
      <c r="H16" s="62">
        <f t="shared" si="1"/>
        <v>6.7040000000000006</v>
      </c>
      <c r="I16" s="62">
        <f t="shared" si="1"/>
        <v>12.824</v>
      </c>
      <c r="J16" s="62">
        <f t="shared" si="1"/>
        <v>218.869</v>
      </c>
      <c r="K16" s="62">
        <f t="shared" si="1"/>
        <v>64.057999999999993</v>
      </c>
      <c r="L16" s="62">
        <f t="shared" si="1"/>
        <v>220.71</v>
      </c>
      <c r="M16" s="62">
        <f t="shared" si="1"/>
        <v>162.428</v>
      </c>
      <c r="N16" s="62">
        <f t="shared" si="1"/>
        <v>163.636</v>
      </c>
      <c r="O16" s="62">
        <f t="shared" si="1"/>
        <v>162.101</v>
      </c>
      <c r="P16" s="62">
        <f t="shared" si="1"/>
        <v>157.476</v>
      </c>
      <c r="Q16" s="62">
        <f t="shared" si="1"/>
        <v>284.625</v>
      </c>
      <c r="R16" s="62">
        <f t="shared" si="1"/>
        <v>193.96500000000003</v>
      </c>
      <c r="S16" s="62">
        <f t="shared" si="1"/>
        <v>1.0660000000000001</v>
      </c>
      <c r="T16" s="62">
        <f t="shared" si="1"/>
        <v>19.023</v>
      </c>
      <c r="U16" s="62">
        <f t="shared" si="1"/>
        <v>112.88800000000001</v>
      </c>
      <c r="V16" s="62">
        <f t="shared" si="1"/>
        <v>111.61799999999999</v>
      </c>
      <c r="W16" s="62">
        <f t="shared" si="1"/>
        <v>66.375</v>
      </c>
      <c r="X16" s="62">
        <f t="shared" si="1"/>
        <v>134.11700000000002</v>
      </c>
      <c r="Y16" s="62">
        <f t="shared" si="1"/>
        <v>103.26</v>
      </c>
      <c r="Z16" s="63" t="str">
        <f t="shared" si="1"/>
        <v/>
      </c>
      <c r="AA16" s="64">
        <f>SUM(AA10:AA15)</f>
        <v>2223.1239999999998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28</v>
      </c>
      <c r="C19" s="72">
        <v>28</v>
      </c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56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3.3000000000000002E-2</v>
      </c>
      <c r="F20" s="77">
        <v>4.5999999999999999E-2</v>
      </c>
      <c r="G20" s="77"/>
      <c r="H20" s="77">
        <v>1.4999999999999999E-2</v>
      </c>
      <c r="I20" s="77"/>
      <c r="J20" s="77">
        <v>12.5</v>
      </c>
      <c r="K20" s="77">
        <v>12.5</v>
      </c>
      <c r="L20" s="77"/>
      <c r="M20" s="77">
        <v>20</v>
      </c>
      <c r="N20" s="77">
        <v>20</v>
      </c>
      <c r="O20" s="77">
        <v>20</v>
      </c>
      <c r="P20" s="77">
        <v>20</v>
      </c>
      <c r="Q20" s="77">
        <v>20</v>
      </c>
      <c r="R20" s="77">
        <v>12.5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137.59399999999999</v>
      </c>
    </row>
    <row r="21" spans="1:27" ht="24.95" customHeight="1" x14ac:dyDescent="0.2">
      <c r="A21" s="75" t="s">
        <v>16</v>
      </c>
      <c r="B21" s="80">
        <v>2.0099999999999998</v>
      </c>
      <c r="C21" s="81">
        <v>1.75</v>
      </c>
      <c r="D21" s="81">
        <v>1.056</v>
      </c>
      <c r="E21" s="81">
        <v>1.4770000000000001</v>
      </c>
      <c r="F21" s="81">
        <v>1.252</v>
      </c>
      <c r="G21" s="81">
        <v>0.63100000000000001</v>
      </c>
      <c r="H21" s="81">
        <v>0.97899999999999998</v>
      </c>
      <c r="I21" s="81">
        <v>0.58199999999999996</v>
      </c>
      <c r="J21" s="81">
        <v>65.630999999999986</v>
      </c>
      <c r="K21" s="81">
        <v>34</v>
      </c>
      <c r="L21" s="81">
        <v>4</v>
      </c>
      <c r="M21" s="81">
        <v>52.958999999999996</v>
      </c>
      <c r="N21" s="81">
        <v>112.646</v>
      </c>
      <c r="O21" s="81">
        <v>115.01900000000001</v>
      </c>
      <c r="P21" s="81">
        <v>112.679</v>
      </c>
      <c r="Q21" s="81">
        <v>51.024999999999999</v>
      </c>
      <c r="R21" s="81">
        <v>105.989</v>
      </c>
      <c r="S21" s="81">
        <v>0.93399999999999994</v>
      </c>
      <c r="T21" s="81">
        <v>1.4019999999999999</v>
      </c>
      <c r="U21" s="81">
        <v>1.907</v>
      </c>
      <c r="V21" s="81">
        <v>0.879</v>
      </c>
      <c r="W21" s="81">
        <v>0.443</v>
      </c>
      <c r="X21" s="81">
        <v>1.5609999999999999</v>
      </c>
      <c r="Y21" s="81">
        <v>1.3440000000000001</v>
      </c>
      <c r="Z21" s="78"/>
      <c r="AA21" s="79">
        <f t="shared" si="2"/>
        <v>672.15500000000009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30.009999999999998</v>
      </c>
      <c r="C26" s="88">
        <f t="shared" si="3"/>
        <v>29.75</v>
      </c>
      <c r="D26" s="88">
        <f t="shared" si="3"/>
        <v>1.056</v>
      </c>
      <c r="E26" s="88">
        <f t="shared" si="3"/>
        <v>1.51</v>
      </c>
      <c r="F26" s="88">
        <f t="shared" si="3"/>
        <v>1.298</v>
      </c>
      <c r="G26" s="88">
        <f t="shared" si="3"/>
        <v>0.63100000000000001</v>
      </c>
      <c r="H26" s="88">
        <f t="shared" si="3"/>
        <v>0.99399999999999999</v>
      </c>
      <c r="I26" s="88">
        <f t="shared" si="3"/>
        <v>0.58199999999999996</v>
      </c>
      <c r="J26" s="88">
        <f t="shared" si="3"/>
        <v>78.130999999999986</v>
      </c>
      <c r="K26" s="88">
        <f t="shared" si="3"/>
        <v>46.5</v>
      </c>
      <c r="L26" s="88">
        <f t="shared" si="3"/>
        <v>4</v>
      </c>
      <c r="M26" s="88">
        <f t="shared" si="3"/>
        <v>72.959000000000003</v>
      </c>
      <c r="N26" s="88">
        <f t="shared" si="3"/>
        <v>132.64600000000002</v>
      </c>
      <c r="O26" s="88">
        <f t="shared" si="3"/>
        <v>135.01900000000001</v>
      </c>
      <c r="P26" s="88">
        <f t="shared" si="3"/>
        <v>132.679</v>
      </c>
      <c r="Q26" s="88">
        <f t="shared" si="3"/>
        <v>71.025000000000006</v>
      </c>
      <c r="R26" s="88">
        <f t="shared" si="3"/>
        <v>118.489</v>
      </c>
      <c r="S26" s="88">
        <f t="shared" si="3"/>
        <v>0.93399999999999994</v>
      </c>
      <c r="T26" s="88">
        <f t="shared" si="3"/>
        <v>1.4019999999999999</v>
      </c>
      <c r="U26" s="88">
        <f t="shared" si="3"/>
        <v>1.907</v>
      </c>
      <c r="V26" s="88">
        <f t="shared" si="3"/>
        <v>0.879</v>
      </c>
      <c r="W26" s="88">
        <f t="shared" si="3"/>
        <v>0.443</v>
      </c>
      <c r="X26" s="88">
        <f t="shared" si="3"/>
        <v>1.5609999999999999</v>
      </c>
      <c r="Y26" s="88">
        <f t="shared" si="3"/>
        <v>1.3440000000000001</v>
      </c>
      <c r="Z26" s="89" t="str">
        <f t="shared" si="3"/>
        <v/>
      </c>
      <c r="AA26" s="90">
        <f>SUM(AA19:AA25)</f>
        <v>865.74900000000002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32.021999999999998</v>
      </c>
      <c r="C30" s="77">
        <v>32.853000000000002</v>
      </c>
      <c r="D30" s="77">
        <v>6.0890000000000004</v>
      </c>
      <c r="E30" s="77">
        <v>6.2249999999999996</v>
      </c>
      <c r="F30" s="77">
        <v>6.8550000000000004</v>
      </c>
      <c r="G30" s="77">
        <v>7.5919999999999996</v>
      </c>
      <c r="H30" s="77">
        <v>7.6980000000000004</v>
      </c>
      <c r="I30" s="77">
        <v>13.406000000000001</v>
      </c>
      <c r="J30" s="77">
        <v>297</v>
      </c>
      <c r="K30" s="77">
        <v>110.55800000000001</v>
      </c>
      <c r="L30" s="77">
        <v>224.71</v>
      </c>
      <c r="M30" s="77">
        <v>235.387</v>
      </c>
      <c r="N30" s="77">
        <v>296.28199999999998</v>
      </c>
      <c r="O30" s="77">
        <v>297.12</v>
      </c>
      <c r="P30" s="77">
        <v>290.15499999999997</v>
      </c>
      <c r="Q30" s="77">
        <v>355.65</v>
      </c>
      <c r="R30" s="77">
        <v>312.45400000000001</v>
      </c>
      <c r="S30" s="77">
        <v>2</v>
      </c>
      <c r="T30" s="77">
        <v>20.425000000000001</v>
      </c>
      <c r="U30" s="77">
        <v>114.795</v>
      </c>
      <c r="V30" s="77">
        <v>112.497</v>
      </c>
      <c r="W30" s="77">
        <v>66.817999999999998</v>
      </c>
      <c r="X30" s="77">
        <v>135.678</v>
      </c>
      <c r="Y30" s="77">
        <v>104.604</v>
      </c>
      <c r="Z30" s="78"/>
      <c r="AA30" s="79">
        <f>SUM(B30:Z30)</f>
        <v>3088.873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32.021999999999998</v>
      </c>
      <c r="C32" s="62">
        <f t="shared" ref="C32:Z32" si="4">IF(LEN(C$2)&gt;0,SUM(C29:C31),"")</f>
        <v>32.853000000000002</v>
      </c>
      <c r="D32" s="62">
        <f t="shared" si="4"/>
        <v>6.0890000000000004</v>
      </c>
      <c r="E32" s="62">
        <f t="shared" si="4"/>
        <v>6.2249999999999996</v>
      </c>
      <c r="F32" s="62">
        <f t="shared" si="4"/>
        <v>6.8550000000000004</v>
      </c>
      <c r="G32" s="62">
        <f t="shared" si="4"/>
        <v>7.5919999999999996</v>
      </c>
      <c r="H32" s="62">
        <f t="shared" si="4"/>
        <v>7.6980000000000004</v>
      </c>
      <c r="I32" s="62">
        <f t="shared" si="4"/>
        <v>13.406000000000001</v>
      </c>
      <c r="J32" s="62">
        <f t="shared" si="4"/>
        <v>297</v>
      </c>
      <c r="K32" s="62">
        <f t="shared" si="4"/>
        <v>110.55800000000001</v>
      </c>
      <c r="L32" s="62">
        <f t="shared" si="4"/>
        <v>224.71</v>
      </c>
      <c r="M32" s="62">
        <f t="shared" si="4"/>
        <v>235.387</v>
      </c>
      <c r="N32" s="62">
        <f t="shared" si="4"/>
        <v>296.28199999999998</v>
      </c>
      <c r="O32" s="62">
        <f t="shared" si="4"/>
        <v>297.12</v>
      </c>
      <c r="P32" s="62">
        <f t="shared" si="4"/>
        <v>290.15499999999997</v>
      </c>
      <c r="Q32" s="62">
        <f t="shared" si="4"/>
        <v>355.65</v>
      </c>
      <c r="R32" s="62">
        <f t="shared" si="4"/>
        <v>312.45400000000001</v>
      </c>
      <c r="S32" s="62">
        <f t="shared" si="4"/>
        <v>2</v>
      </c>
      <c r="T32" s="62">
        <f t="shared" si="4"/>
        <v>20.425000000000001</v>
      </c>
      <c r="U32" s="62">
        <f t="shared" si="4"/>
        <v>114.795</v>
      </c>
      <c r="V32" s="62">
        <f t="shared" si="4"/>
        <v>112.497</v>
      </c>
      <c r="W32" s="62">
        <f t="shared" si="4"/>
        <v>66.817999999999998</v>
      </c>
      <c r="X32" s="62">
        <f t="shared" si="4"/>
        <v>135.678</v>
      </c>
      <c r="Y32" s="62">
        <f t="shared" si="4"/>
        <v>104.604</v>
      </c>
      <c r="Z32" s="63" t="str">
        <f t="shared" si="4"/>
        <v/>
      </c>
      <c r="AA32" s="64">
        <f>SUM(AA29:AA31)</f>
        <v>3088.873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>
        <v>3</v>
      </c>
      <c r="K37" s="99">
        <v>3</v>
      </c>
      <c r="L37" s="99"/>
      <c r="M37" s="99"/>
      <c r="N37" s="99"/>
      <c r="O37" s="99"/>
      <c r="P37" s="99"/>
      <c r="Q37" s="99">
        <v>6</v>
      </c>
      <c r="R37" s="99">
        <v>6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>
        <v>186.4</v>
      </c>
      <c r="L39" s="99">
        <v>221.8</v>
      </c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408.20000000000005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3</v>
      </c>
      <c r="K40" s="88">
        <f t="shared" si="6"/>
        <v>189.4</v>
      </c>
      <c r="L40" s="88">
        <f t="shared" si="6"/>
        <v>221.8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6</v>
      </c>
      <c r="R40" s="88">
        <f t="shared" si="6"/>
        <v>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426.20000000000005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>
        <v>3</v>
      </c>
      <c r="K45" s="99">
        <v>3</v>
      </c>
      <c r="L45" s="99"/>
      <c r="M45" s="99"/>
      <c r="N45" s="99"/>
      <c r="O45" s="99"/>
      <c r="P45" s="99"/>
      <c r="Q45" s="99">
        <v>6</v>
      </c>
      <c r="R45" s="99">
        <v>6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>
        <v>186.4</v>
      </c>
      <c r="L47" s="99">
        <v>221.8</v>
      </c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408.20000000000005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3</v>
      </c>
      <c r="K49" s="88">
        <f t="shared" si="8"/>
        <v>189.4</v>
      </c>
      <c r="L49" s="88">
        <f t="shared" si="8"/>
        <v>221.8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6</v>
      </c>
      <c r="R49" s="88">
        <f t="shared" si="8"/>
        <v>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426.20000000000005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32.021999999999998</v>
      </c>
      <c r="C52" s="88">
        <f t="shared" si="10"/>
        <v>32.853000000000002</v>
      </c>
      <c r="D52" s="88">
        <f t="shared" si="10"/>
        <v>6.0889999999999995</v>
      </c>
      <c r="E52" s="88">
        <f t="shared" si="10"/>
        <v>6.2249999999999996</v>
      </c>
      <c r="F52" s="88">
        <f t="shared" si="10"/>
        <v>6.8550000000000004</v>
      </c>
      <c r="G52" s="88">
        <f t="shared" si="10"/>
        <v>7.5920000000000005</v>
      </c>
      <c r="H52" s="88">
        <f t="shared" si="10"/>
        <v>7.6980000000000004</v>
      </c>
      <c r="I52" s="88">
        <f t="shared" si="10"/>
        <v>13.406000000000001</v>
      </c>
      <c r="J52" s="88">
        <f t="shared" si="10"/>
        <v>300</v>
      </c>
      <c r="K52" s="88">
        <f t="shared" si="10"/>
        <v>299.95799999999997</v>
      </c>
      <c r="L52" s="88">
        <f t="shared" si="10"/>
        <v>446.51</v>
      </c>
      <c r="M52" s="88">
        <f t="shared" si="10"/>
        <v>235.387</v>
      </c>
      <c r="N52" s="88">
        <f t="shared" si="10"/>
        <v>296.28200000000004</v>
      </c>
      <c r="O52" s="88">
        <f t="shared" si="10"/>
        <v>297.12</v>
      </c>
      <c r="P52" s="88">
        <f t="shared" si="10"/>
        <v>290.15499999999997</v>
      </c>
      <c r="Q52" s="88">
        <f t="shared" si="10"/>
        <v>361.65</v>
      </c>
      <c r="R52" s="88">
        <f t="shared" si="10"/>
        <v>318.45400000000006</v>
      </c>
      <c r="S52" s="88">
        <f t="shared" si="10"/>
        <v>2</v>
      </c>
      <c r="T52" s="88">
        <f t="shared" si="10"/>
        <v>20.425000000000001</v>
      </c>
      <c r="U52" s="88">
        <f t="shared" si="10"/>
        <v>114.795</v>
      </c>
      <c r="V52" s="88">
        <f t="shared" si="10"/>
        <v>112.497</v>
      </c>
      <c r="W52" s="88">
        <f t="shared" si="10"/>
        <v>66.817999999999998</v>
      </c>
      <c r="X52" s="88">
        <f t="shared" si="10"/>
        <v>135.67800000000003</v>
      </c>
      <c r="Y52" s="88">
        <f t="shared" si="10"/>
        <v>104.604</v>
      </c>
      <c r="Z52" s="89" t="str">
        <f t="shared" si="10"/>
        <v/>
      </c>
      <c r="AA52" s="104">
        <f>SUM(B52:Z52)</f>
        <v>3515.0730000000003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32.021999999999998</v>
      </c>
      <c r="C4" s="18">
        <v>32.853000000000002</v>
      </c>
      <c r="D4" s="18">
        <v>6.0890000000000004</v>
      </c>
      <c r="E4" s="18">
        <v>6.2249999999999996</v>
      </c>
      <c r="F4" s="18">
        <v>6.8550000000000004</v>
      </c>
      <c r="G4" s="18">
        <v>7.5919999999999996</v>
      </c>
      <c r="H4" s="18">
        <v>7.6980000000000004</v>
      </c>
      <c r="I4" s="18">
        <v>13.405999999999999</v>
      </c>
      <c r="J4" s="18">
        <v>300</v>
      </c>
      <c r="K4" s="18">
        <v>300</v>
      </c>
      <c r="L4" s="18">
        <v>446.51</v>
      </c>
      <c r="M4" s="18">
        <v>235.387</v>
      </c>
      <c r="N4" s="18">
        <v>296.28199999999998</v>
      </c>
      <c r="O4" s="18">
        <v>297.12</v>
      </c>
      <c r="P4" s="18">
        <v>290.15500000000003</v>
      </c>
      <c r="Q4" s="18">
        <v>361.65</v>
      </c>
      <c r="R4" s="18">
        <v>318.45400000000001</v>
      </c>
      <c r="S4" s="18">
        <v>2</v>
      </c>
      <c r="T4" s="18">
        <v>20.425000000000001</v>
      </c>
      <c r="U4" s="18">
        <v>114.795</v>
      </c>
      <c r="V4" s="18">
        <v>112.49699999999999</v>
      </c>
      <c r="W4" s="18">
        <v>66.818000000000012</v>
      </c>
      <c r="X4" s="18">
        <v>135.67800000000003</v>
      </c>
      <c r="Y4" s="18">
        <v>104.60399999999998</v>
      </c>
      <c r="Z4" s="19"/>
      <c r="AA4" s="20">
        <f>SUM(B4:Z4)</f>
        <v>3515.1150000000002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85.49</v>
      </c>
      <c r="C7" s="28">
        <v>81.84</v>
      </c>
      <c r="D7" s="28">
        <v>89.65</v>
      </c>
      <c r="E7" s="28">
        <v>86.81</v>
      </c>
      <c r="F7" s="28">
        <v>85.21</v>
      </c>
      <c r="G7" s="28">
        <v>85.29</v>
      </c>
      <c r="H7" s="28">
        <v>86.34</v>
      </c>
      <c r="I7" s="28">
        <v>35.85</v>
      </c>
      <c r="J7" s="28">
        <v>24.96</v>
      </c>
      <c r="K7" s="28">
        <v>18.98</v>
      </c>
      <c r="L7" s="28">
        <v>0</v>
      </c>
      <c r="M7" s="28">
        <v>25</v>
      </c>
      <c r="N7" s="28">
        <v>25</v>
      </c>
      <c r="O7" s="28">
        <v>25</v>
      </c>
      <c r="P7" s="28">
        <v>25</v>
      </c>
      <c r="Q7" s="28">
        <v>20</v>
      </c>
      <c r="R7" s="28">
        <v>26.04</v>
      </c>
      <c r="S7" s="28">
        <v>46.77</v>
      </c>
      <c r="T7" s="28">
        <v>90.41</v>
      </c>
      <c r="U7" s="28">
        <v>99.57</v>
      </c>
      <c r="V7" s="28">
        <v>110.34</v>
      </c>
      <c r="W7" s="28">
        <v>115.01</v>
      </c>
      <c r="X7" s="28">
        <v>113.72</v>
      </c>
      <c r="Y7" s="28">
        <v>100.99</v>
      </c>
      <c r="Z7" s="29"/>
      <c r="AA7" s="30">
        <f>IF(SUM(B7:Z7)&lt;&gt;0,AVERAGEIF(B7:Z7,"&lt;&gt;"""),"")</f>
        <v>62.636249999999997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22.582000000000001</v>
      </c>
      <c r="C14" s="57">
        <v>17.422000000000001</v>
      </c>
      <c r="D14" s="57">
        <v>0.23499999999999999</v>
      </c>
      <c r="E14" s="57">
        <v>0.48</v>
      </c>
      <c r="F14" s="57">
        <v>1.0619999999999998</v>
      </c>
      <c r="G14" s="57">
        <v>1.71</v>
      </c>
      <c r="H14" s="57">
        <v>1.891</v>
      </c>
      <c r="I14" s="57">
        <v>10.405999999999999</v>
      </c>
      <c r="J14" s="57">
        <v>300</v>
      </c>
      <c r="K14" s="57">
        <v>300</v>
      </c>
      <c r="L14" s="57">
        <v>417.01</v>
      </c>
      <c r="M14" s="57">
        <v>230.03</v>
      </c>
      <c r="N14" s="57">
        <v>292.61500000000001</v>
      </c>
      <c r="O14" s="57">
        <v>294.565</v>
      </c>
      <c r="P14" s="57">
        <v>287.15800000000002</v>
      </c>
      <c r="Q14" s="57">
        <v>361.65</v>
      </c>
      <c r="R14" s="57">
        <v>318.45400000000001</v>
      </c>
      <c r="S14" s="57"/>
      <c r="T14" s="57">
        <v>5.8149999999999995</v>
      </c>
      <c r="U14" s="57">
        <v>7.016</v>
      </c>
      <c r="V14" s="57">
        <v>7.0969999999999995</v>
      </c>
      <c r="W14" s="57">
        <v>8.6050000000000004</v>
      </c>
      <c r="X14" s="57">
        <v>6.0190000000000001</v>
      </c>
      <c r="Y14" s="57">
        <v>5.2949999999999999</v>
      </c>
      <c r="Z14" s="58"/>
      <c r="AA14" s="59">
        <f t="shared" si="0"/>
        <v>2897.1170000000006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22.582000000000001</v>
      </c>
      <c r="C16" s="62">
        <f t="shared" ref="C16:Z16" si="1">IF(LEN(C$2)&gt;0,SUM(C10:C15),"")</f>
        <v>17.422000000000001</v>
      </c>
      <c r="D16" s="62">
        <f t="shared" si="1"/>
        <v>0.23499999999999999</v>
      </c>
      <c r="E16" s="62">
        <f t="shared" si="1"/>
        <v>0.48</v>
      </c>
      <c r="F16" s="62">
        <f t="shared" si="1"/>
        <v>1.0619999999999998</v>
      </c>
      <c r="G16" s="62">
        <f t="shared" si="1"/>
        <v>1.71</v>
      </c>
      <c r="H16" s="62">
        <f t="shared" si="1"/>
        <v>1.891</v>
      </c>
      <c r="I16" s="62">
        <f t="shared" si="1"/>
        <v>10.405999999999999</v>
      </c>
      <c r="J16" s="62">
        <f t="shared" si="1"/>
        <v>300</v>
      </c>
      <c r="K16" s="62">
        <f t="shared" si="1"/>
        <v>300</v>
      </c>
      <c r="L16" s="62">
        <f t="shared" si="1"/>
        <v>417.01</v>
      </c>
      <c r="M16" s="62">
        <f t="shared" si="1"/>
        <v>230.03</v>
      </c>
      <c r="N16" s="62">
        <f t="shared" si="1"/>
        <v>292.61500000000001</v>
      </c>
      <c r="O16" s="62">
        <f t="shared" si="1"/>
        <v>294.565</v>
      </c>
      <c r="P16" s="62">
        <f t="shared" si="1"/>
        <v>287.15800000000002</v>
      </c>
      <c r="Q16" s="62">
        <f t="shared" si="1"/>
        <v>361.65</v>
      </c>
      <c r="R16" s="62">
        <f t="shared" si="1"/>
        <v>318.45400000000001</v>
      </c>
      <c r="S16" s="62">
        <f t="shared" si="1"/>
        <v>0</v>
      </c>
      <c r="T16" s="62">
        <f t="shared" si="1"/>
        <v>5.8149999999999995</v>
      </c>
      <c r="U16" s="62">
        <f t="shared" si="1"/>
        <v>7.016</v>
      </c>
      <c r="V16" s="62">
        <f t="shared" si="1"/>
        <v>7.0969999999999995</v>
      </c>
      <c r="W16" s="62">
        <f t="shared" si="1"/>
        <v>8.6050000000000004</v>
      </c>
      <c r="X16" s="62">
        <f t="shared" si="1"/>
        <v>6.0190000000000001</v>
      </c>
      <c r="Y16" s="62">
        <f t="shared" si="1"/>
        <v>5.2949999999999999</v>
      </c>
      <c r="Z16" s="63" t="str">
        <f t="shared" si="1"/>
        <v/>
      </c>
      <c r="AA16" s="64">
        <f>SUM(AA10:AA15)</f>
        <v>2897.1170000000006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75</v>
      </c>
      <c r="V19" s="72">
        <v>75</v>
      </c>
      <c r="W19" s="72">
        <v>28</v>
      </c>
      <c r="X19" s="72">
        <v>103</v>
      </c>
      <c r="Y19" s="72">
        <v>75</v>
      </c>
      <c r="Z19" s="73"/>
      <c r="AA19" s="74">
        <f t="shared" ref="AA19:AA25" si="2">SUM(B19:Z19)</f>
        <v>356</v>
      </c>
    </row>
    <row r="20" spans="1:27" ht="24.95" customHeight="1" x14ac:dyDescent="0.2">
      <c r="A20" s="75" t="s">
        <v>15</v>
      </c>
      <c r="B20" s="76">
        <v>0.625</v>
      </c>
      <c r="C20" s="77">
        <v>0.59399999999999997</v>
      </c>
      <c r="D20" s="77">
        <v>0.01</v>
      </c>
      <c r="E20" s="77"/>
      <c r="F20" s="77"/>
      <c r="G20" s="77"/>
      <c r="H20" s="77"/>
      <c r="I20" s="77"/>
      <c r="J20" s="77"/>
      <c r="K20" s="77"/>
      <c r="L20" s="77">
        <v>17.5</v>
      </c>
      <c r="M20" s="77">
        <v>1.4650000000000001</v>
      </c>
      <c r="N20" s="77">
        <v>0.91900000000000004</v>
      </c>
      <c r="O20" s="77">
        <v>0.96799999999999997</v>
      </c>
      <c r="P20" s="77">
        <v>1.0269999999999999</v>
      </c>
      <c r="Q20" s="77"/>
      <c r="R20" s="77"/>
      <c r="S20" s="77"/>
      <c r="T20" s="77">
        <v>0.51600000000000001</v>
      </c>
      <c r="U20" s="77">
        <v>7.0579999999999998</v>
      </c>
      <c r="V20" s="77">
        <v>4.9209999999999994</v>
      </c>
      <c r="W20" s="77">
        <v>4.7050000000000001</v>
      </c>
      <c r="X20" s="77">
        <v>7.375</v>
      </c>
      <c r="Y20" s="77">
        <v>7.15</v>
      </c>
      <c r="Z20" s="78"/>
      <c r="AA20" s="79">
        <f t="shared" si="2"/>
        <v>54.832999999999998</v>
      </c>
    </row>
    <row r="21" spans="1:27" ht="24.95" customHeight="1" x14ac:dyDescent="0.2">
      <c r="A21" s="75" t="s">
        <v>16</v>
      </c>
      <c r="B21" s="80">
        <v>5.8150000000000004</v>
      </c>
      <c r="C21" s="81">
        <v>11.837</v>
      </c>
      <c r="D21" s="81">
        <v>5.8440000000000003</v>
      </c>
      <c r="E21" s="81">
        <v>5.7450000000000001</v>
      </c>
      <c r="F21" s="81">
        <v>5.7930000000000001</v>
      </c>
      <c r="G21" s="81">
        <v>5.8819999999999997</v>
      </c>
      <c r="H21" s="81">
        <v>5.8070000000000004</v>
      </c>
      <c r="I21" s="81"/>
      <c r="J21" s="81"/>
      <c r="K21" s="81"/>
      <c r="L21" s="81">
        <v>12</v>
      </c>
      <c r="M21" s="81">
        <v>3.8919999999999999</v>
      </c>
      <c r="N21" s="81">
        <v>2.7480000000000002</v>
      </c>
      <c r="O21" s="81">
        <v>1.587</v>
      </c>
      <c r="P21" s="81">
        <v>1.97</v>
      </c>
      <c r="Q21" s="81"/>
      <c r="R21" s="81"/>
      <c r="S21" s="81"/>
      <c r="T21" s="81">
        <v>12.093999999999999</v>
      </c>
      <c r="U21" s="81">
        <v>22.721</v>
      </c>
      <c r="V21" s="81">
        <v>20.478999999999999</v>
      </c>
      <c r="W21" s="81">
        <v>22.508000000000003</v>
      </c>
      <c r="X21" s="81">
        <v>16.283999999999999</v>
      </c>
      <c r="Y21" s="81">
        <v>14.158999999999999</v>
      </c>
      <c r="Z21" s="78"/>
      <c r="AA21" s="79">
        <f t="shared" si="2"/>
        <v>177.16499999999999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6.44</v>
      </c>
      <c r="C26" s="88">
        <f t="shared" ref="C26:Z26" si="3">IF(LEN(C$2)&gt;0,SUM(C19:C25),"")</f>
        <v>12.430999999999999</v>
      </c>
      <c r="D26" s="88">
        <f t="shared" si="3"/>
        <v>5.8540000000000001</v>
      </c>
      <c r="E26" s="88">
        <f t="shared" si="3"/>
        <v>5.7450000000000001</v>
      </c>
      <c r="F26" s="88">
        <f t="shared" si="3"/>
        <v>5.7930000000000001</v>
      </c>
      <c r="G26" s="88">
        <f t="shared" si="3"/>
        <v>5.8819999999999997</v>
      </c>
      <c r="H26" s="88">
        <f t="shared" si="3"/>
        <v>5.8070000000000004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29.5</v>
      </c>
      <c r="M26" s="88">
        <f t="shared" si="3"/>
        <v>5.3570000000000002</v>
      </c>
      <c r="N26" s="88">
        <f t="shared" si="3"/>
        <v>3.6670000000000003</v>
      </c>
      <c r="O26" s="88">
        <f t="shared" si="3"/>
        <v>2.5549999999999997</v>
      </c>
      <c r="P26" s="88">
        <f t="shared" si="3"/>
        <v>2.9969999999999999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12.61</v>
      </c>
      <c r="U26" s="88">
        <f t="shared" si="3"/>
        <v>104.779</v>
      </c>
      <c r="V26" s="88">
        <f t="shared" si="3"/>
        <v>100.39999999999999</v>
      </c>
      <c r="W26" s="88">
        <f t="shared" si="3"/>
        <v>55.213000000000001</v>
      </c>
      <c r="X26" s="88">
        <f t="shared" si="3"/>
        <v>126.65899999999999</v>
      </c>
      <c r="Y26" s="88">
        <f t="shared" si="3"/>
        <v>96.308999999999997</v>
      </c>
      <c r="Z26" s="89" t="str">
        <f t="shared" si="3"/>
        <v/>
      </c>
      <c r="AA26" s="90">
        <f>SUM(AA19:AA25)</f>
        <v>587.99799999999993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29.021999999999998</v>
      </c>
      <c r="C30" s="77">
        <v>29.853000000000002</v>
      </c>
      <c r="D30" s="77">
        <v>6.0890000000000004</v>
      </c>
      <c r="E30" s="77">
        <v>6.2249999999999996</v>
      </c>
      <c r="F30" s="77">
        <v>6.8550000000000004</v>
      </c>
      <c r="G30" s="77">
        <v>7.5919999999999996</v>
      </c>
      <c r="H30" s="77">
        <v>7.6980000000000004</v>
      </c>
      <c r="I30" s="77">
        <v>10.406000000000001</v>
      </c>
      <c r="J30" s="77">
        <v>300</v>
      </c>
      <c r="K30" s="77">
        <v>300</v>
      </c>
      <c r="L30" s="77">
        <v>446.51</v>
      </c>
      <c r="M30" s="77">
        <v>235.387</v>
      </c>
      <c r="N30" s="77">
        <v>296.28199999999998</v>
      </c>
      <c r="O30" s="77">
        <v>297.12</v>
      </c>
      <c r="P30" s="77">
        <v>290.15499999999997</v>
      </c>
      <c r="Q30" s="77">
        <v>361.65</v>
      </c>
      <c r="R30" s="77">
        <v>318.45400000000001</v>
      </c>
      <c r="S30" s="77"/>
      <c r="T30" s="77">
        <v>18.425000000000001</v>
      </c>
      <c r="U30" s="77">
        <v>111.795</v>
      </c>
      <c r="V30" s="77">
        <v>107.497</v>
      </c>
      <c r="W30" s="77">
        <v>63.817999999999998</v>
      </c>
      <c r="X30" s="77">
        <v>132.678</v>
      </c>
      <c r="Y30" s="77">
        <v>101.604</v>
      </c>
      <c r="Z30" s="78"/>
      <c r="AA30" s="79">
        <f>SUM(B30:Z30)</f>
        <v>3485.1149999999998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29.021999999999998</v>
      </c>
      <c r="C32" s="62">
        <f t="shared" ref="C32:Z32" si="4">IF(LEN(C$2)&gt;0,SUM(C29:C31),"")</f>
        <v>29.853000000000002</v>
      </c>
      <c r="D32" s="62">
        <f t="shared" si="4"/>
        <v>6.0890000000000004</v>
      </c>
      <c r="E32" s="62">
        <f t="shared" si="4"/>
        <v>6.2249999999999996</v>
      </c>
      <c r="F32" s="62">
        <f t="shared" si="4"/>
        <v>6.8550000000000004</v>
      </c>
      <c r="G32" s="62">
        <f t="shared" si="4"/>
        <v>7.5919999999999996</v>
      </c>
      <c r="H32" s="62">
        <f t="shared" si="4"/>
        <v>7.6980000000000004</v>
      </c>
      <c r="I32" s="62">
        <f t="shared" si="4"/>
        <v>10.406000000000001</v>
      </c>
      <c r="J32" s="62">
        <f t="shared" si="4"/>
        <v>300</v>
      </c>
      <c r="K32" s="62">
        <f t="shared" si="4"/>
        <v>300</v>
      </c>
      <c r="L32" s="62">
        <f t="shared" si="4"/>
        <v>446.51</v>
      </c>
      <c r="M32" s="62">
        <f t="shared" si="4"/>
        <v>235.387</v>
      </c>
      <c r="N32" s="62">
        <f t="shared" si="4"/>
        <v>296.28199999999998</v>
      </c>
      <c r="O32" s="62">
        <f t="shared" si="4"/>
        <v>297.12</v>
      </c>
      <c r="P32" s="62">
        <f t="shared" si="4"/>
        <v>290.15499999999997</v>
      </c>
      <c r="Q32" s="62">
        <f t="shared" si="4"/>
        <v>361.65</v>
      </c>
      <c r="R32" s="62">
        <f t="shared" si="4"/>
        <v>318.45400000000001</v>
      </c>
      <c r="S32" s="62">
        <f t="shared" si="4"/>
        <v>0</v>
      </c>
      <c r="T32" s="62">
        <f t="shared" si="4"/>
        <v>18.425000000000001</v>
      </c>
      <c r="U32" s="62">
        <f t="shared" si="4"/>
        <v>111.795</v>
      </c>
      <c r="V32" s="62">
        <f t="shared" si="4"/>
        <v>107.497</v>
      </c>
      <c r="W32" s="62">
        <f t="shared" si="4"/>
        <v>63.817999999999998</v>
      </c>
      <c r="X32" s="62">
        <f t="shared" si="4"/>
        <v>132.678</v>
      </c>
      <c r="Y32" s="62">
        <f t="shared" si="4"/>
        <v>101.604</v>
      </c>
      <c r="Z32" s="63" t="str">
        <f t="shared" si="4"/>
        <v/>
      </c>
      <c r="AA32" s="64">
        <f>SUM(AA29:AA31)</f>
        <v>3485.1149999999998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3</v>
      </c>
      <c r="C37" s="99">
        <v>3</v>
      </c>
      <c r="D37" s="99"/>
      <c r="E37" s="99"/>
      <c r="F37" s="99"/>
      <c r="G37" s="99"/>
      <c r="H37" s="99"/>
      <c r="I37" s="99">
        <v>3</v>
      </c>
      <c r="J37" s="99"/>
      <c r="K37" s="99"/>
      <c r="L37" s="99"/>
      <c r="M37" s="99"/>
      <c r="N37" s="99"/>
      <c r="O37" s="99"/>
      <c r="P37" s="99"/>
      <c r="Q37" s="99"/>
      <c r="R37" s="99"/>
      <c r="S37" s="99">
        <v>2</v>
      </c>
      <c r="T37" s="99">
        <v>2</v>
      </c>
      <c r="U37" s="99">
        <v>3</v>
      </c>
      <c r="V37" s="99">
        <v>5</v>
      </c>
      <c r="W37" s="99">
        <v>3</v>
      </c>
      <c r="X37" s="99">
        <v>3</v>
      </c>
      <c r="Y37" s="99">
        <v>3</v>
      </c>
      <c r="Z37" s="100"/>
      <c r="AA37" s="79">
        <f t="shared" si="5"/>
        <v>30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</v>
      </c>
      <c r="C40" s="88">
        <f t="shared" ref="C40:Z40" si="6">IF(LEN(C$2)&gt;0,SUM(C35:C39),"")</f>
        <v>3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3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</v>
      </c>
      <c r="T40" s="88">
        <f t="shared" si="6"/>
        <v>2</v>
      </c>
      <c r="U40" s="88">
        <f t="shared" si="6"/>
        <v>3</v>
      </c>
      <c r="V40" s="88">
        <f t="shared" si="6"/>
        <v>5</v>
      </c>
      <c r="W40" s="88">
        <f t="shared" si="6"/>
        <v>3</v>
      </c>
      <c r="X40" s="88">
        <f t="shared" si="6"/>
        <v>3</v>
      </c>
      <c r="Y40" s="88">
        <f t="shared" si="6"/>
        <v>3</v>
      </c>
      <c r="Z40" s="89" t="str">
        <f t="shared" si="6"/>
        <v/>
      </c>
      <c r="AA40" s="90">
        <f t="shared" si="5"/>
        <v>30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</v>
      </c>
      <c r="C45" s="99">
        <v>3</v>
      </c>
      <c r="D45" s="99"/>
      <c r="E45" s="99"/>
      <c r="F45" s="99"/>
      <c r="G45" s="99"/>
      <c r="H45" s="99"/>
      <c r="I45" s="99">
        <v>3</v>
      </c>
      <c r="J45" s="99"/>
      <c r="K45" s="99"/>
      <c r="L45" s="99"/>
      <c r="M45" s="99"/>
      <c r="N45" s="99"/>
      <c r="O45" s="99"/>
      <c r="P45" s="99"/>
      <c r="Q45" s="99"/>
      <c r="R45" s="99"/>
      <c r="S45" s="99">
        <v>2</v>
      </c>
      <c r="T45" s="99">
        <v>2</v>
      </c>
      <c r="U45" s="99">
        <v>3</v>
      </c>
      <c r="V45" s="99">
        <v>5</v>
      </c>
      <c r="W45" s="99">
        <v>3</v>
      </c>
      <c r="X45" s="99">
        <v>3</v>
      </c>
      <c r="Y45" s="99">
        <v>3</v>
      </c>
      <c r="Z45" s="100"/>
      <c r="AA45" s="79">
        <f t="shared" si="7"/>
        <v>30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3</v>
      </c>
      <c r="C49" s="88">
        <f t="shared" ref="C49:Z49" si="8">IF(LEN(C$2)&gt;0,SUM(C43:C48),"")</f>
        <v>3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3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</v>
      </c>
      <c r="T49" s="88">
        <f t="shared" si="8"/>
        <v>2</v>
      </c>
      <c r="U49" s="88">
        <f t="shared" si="8"/>
        <v>3</v>
      </c>
      <c r="V49" s="88">
        <f t="shared" si="8"/>
        <v>5</v>
      </c>
      <c r="W49" s="88">
        <f t="shared" si="8"/>
        <v>3</v>
      </c>
      <c r="X49" s="88">
        <f t="shared" si="8"/>
        <v>3</v>
      </c>
      <c r="Y49" s="88">
        <f t="shared" si="8"/>
        <v>3</v>
      </c>
      <c r="Z49" s="89" t="str">
        <f t="shared" si="8"/>
        <v/>
      </c>
      <c r="AA49" s="90">
        <f t="shared" si="7"/>
        <v>30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32.022000000000006</v>
      </c>
      <c r="C52" s="88">
        <f t="shared" ref="C52:Z52" si="10">IF(LEN(C$2)&gt;0,SUM(C10:C15)+C26+C40,"")</f>
        <v>32.853000000000002</v>
      </c>
      <c r="D52" s="88">
        <f t="shared" si="10"/>
        <v>6.0890000000000004</v>
      </c>
      <c r="E52" s="88">
        <f t="shared" si="10"/>
        <v>6.2249999999999996</v>
      </c>
      <c r="F52" s="88">
        <f t="shared" si="10"/>
        <v>6.8550000000000004</v>
      </c>
      <c r="G52" s="88">
        <f t="shared" si="10"/>
        <v>7.5919999999999996</v>
      </c>
      <c r="H52" s="88">
        <f t="shared" si="10"/>
        <v>7.6980000000000004</v>
      </c>
      <c r="I52" s="88">
        <f t="shared" si="10"/>
        <v>13.405999999999999</v>
      </c>
      <c r="J52" s="88">
        <f t="shared" si="10"/>
        <v>300</v>
      </c>
      <c r="K52" s="88">
        <f t="shared" si="10"/>
        <v>300</v>
      </c>
      <c r="L52" s="88">
        <f t="shared" si="10"/>
        <v>446.51</v>
      </c>
      <c r="M52" s="88">
        <f t="shared" si="10"/>
        <v>235.387</v>
      </c>
      <c r="N52" s="88">
        <f t="shared" si="10"/>
        <v>296.28199999999998</v>
      </c>
      <c r="O52" s="88">
        <f t="shared" si="10"/>
        <v>297.12</v>
      </c>
      <c r="P52" s="88">
        <f t="shared" si="10"/>
        <v>290.15500000000003</v>
      </c>
      <c r="Q52" s="88">
        <f t="shared" si="10"/>
        <v>361.65</v>
      </c>
      <c r="R52" s="88">
        <f t="shared" si="10"/>
        <v>318.45400000000001</v>
      </c>
      <c r="S52" s="88">
        <f t="shared" si="10"/>
        <v>2</v>
      </c>
      <c r="T52" s="88">
        <f t="shared" si="10"/>
        <v>20.424999999999997</v>
      </c>
      <c r="U52" s="88">
        <f t="shared" si="10"/>
        <v>114.795</v>
      </c>
      <c r="V52" s="88">
        <f t="shared" si="10"/>
        <v>112.49699999999999</v>
      </c>
      <c r="W52" s="88">
        <f t="shared" si="10"/>
        <v>66.817999999999998</v>
      </c>
      <c r="X52" s="88">
        <f t="shared" si="10"/>
        <v>135.678</v>
      </c>
      <c r="Y52" s="88">
        <f t="shared" si="10"/>
        <v>104.604</v>
      </c>
      <c r="Z52" s="89" t="str">
        <f t="shared" si="10"/>
        <v/>
      </c>
      <c r="AA52" s="104">
        <f>SUM(B52:Z52)</f>
        <v>3515.1150000000002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</v>
      </c>
      <c r="C4" s="18">
        <v>3</v>
      </c>
      <c r="D4" s="18"/>
      <c r="E4" s="18"/>
      <c r="F4" s="18"/>
      <c r="G4" s="18"/>
      <c r="H4" s="18"/>
      <c r="I4" s="18">
        <v>3</v>
      </c>
      <c r="J4" s="18">
        <v>-3</v>
      </c>
      <c r="K4" s="18">
        <v>-189.4</v>
      </c>
      <c r="L4" s="18">
        <v>-221.8</v>
      </c>
      <c r="M4" s="18"/>
      <c r="N4" s="18"/>
      <c r="O4" s="18"/>
      <c r="P4" s="18"/>
      <c r="Q4" s="18">
        <v>-6</v>
      </c>
      <c r="R4" s="18">
        <v>-6</v>
      </c>
      <c r="S4" s="18">
        <v>2</v>
      </c>
      <c r="T4" s="18">
        <v>2</v>
      </c>
      <c r="U4" s="18">
        <v>3</v>
      </c>
      <c r="V4" s="18">
        <v>5</v>
      </c>
      <c r="W4" s="18">
        <v>3</v>
      </c>
      <c r="X4" s="18">
        <v>3</v>
      </c>
      <c r="Y4" s="18">
        <v>3</v>
      </c>
      <c r="Z4" s="19"/>
      <c r="AA4" s="111">
        <f>SUM(B4:Z4)</f>
        <v>-396.20000000000005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85.49</v>
      </c>
      <c r="C7" s="117">
        <v>81.84</v>
      </c>
      <c r="D7" s="117">
        <v>89.65</v>
      </c>
      <c r="E7" s="117">
        <v>86.81</v>
      </c>
      <c r="F7" s="117">
        <v>85.21</v>
      </c>
      <c r="G7" s="117">
        <v>85.29</v>
      </c>
      <c r="H7" s="117">
        <v>86.34</v>
      </c>
      <c r="I7" s="117">
        <v>35.85</v>
      </c>
      <c r="J7" s="117">
        <v>24.96</v>
      </c>
      <c r="K7" s="117">
        <v>18.98</v>
      </c>
      <c r="L7" s="117">
        <v>0</v>
      </c>
      <c r="M7" s="117">
        <v>25</v>
      </c>
      <c r="N7" s="117">
        <v>25</v>
      </c>
      <c r="O7" s="117">
        <v>25</v>
      </c>
      <c r="P7" s="117">
        <v>25</v>
      </c>
      <c r="Q7" s="117">
        <v>20</v>
      </c>
      <c r="R7" s="117">
        <v>26.04</v>
      </c>
      <c r="S7" s="117">
        <v>46.77</v>
      </c>
      <c r="T7" s="117">
        <v>90.41</v>
      </c>
      <c r="U7" s="117">
        <v>99.57</v>
      </c>
      <c r="V7" s="117">
        <v>110.34</v>
      </c>
      <c r="W7" s="117">
        <v>115.01</v>
      </c>
      <c r="X7" s="117">
        <v>113.72</v>
      </c>
      <c r="Y7" s="117">
        <v>100.99</v>
      </c>
      <c r="Z7" s="118"/>
      <c r="AA7" s="119">
        <f>IF(SUM(B7:Z7)&lt;&gt;0,AVERAGEIF(B7:Z7,"&lt;&gt;"""),"")</f>
        <v>62.636249999999997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>
        <v>3</v>
      </c>
      <c r="K13" s="129">
        <v>3</v>
      </c>
      <c r="L13" s="129"/>
      <c r="M13" s="129"/>
      <c r="N13" s="129"/>
      <c r="O13" s="129"/>
      <c r="P13" s="129"/>
      <c r="Q13" s="129">
        <v>6</v>
      </c>
      <c r="R13" s="129">
        <v>6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>
        <v>186.4</v>
      </c>
      <c r="L15" s="133">
        <v>221.8</v>
      </c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408.20000000000005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3</v>
      </c>
      <c r="K16" s="135">
        <f t="shared" si="1"/>
        <v>189.4</v>
      </c>
      <c r="L16" s="135">
        <f t="shared" si="1"/>
        <v>221.8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6</v>
      </c>
      <c r="R16" s="135">
        <f t="shared" si="1"/>
        <v>6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426.20000000000005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</v>
      </c>
      <c r="C21" s="129">
        <v>3</v>
      </c>
      <c r="D21" s="129"/>
      <c r="E21" s="129"/>
      <c r="F21" s="129"/>
      <c r="G21" s="129"/>
      <c r="H21" s="129"/>
      <c r="I21" s="129">
        <v>3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</v>
      </c>
      <c r="T21" s="129">
        <v>2</v>
      </c>
      <c r="U21" s="129">
        <v>3</v>
      </c>
      <c r="V21" s="129">
        <v>5</v>
      </c>
      <c r="W21" s="129">
        <v>3</v>
      </c>
      <c r="X21" s="129">
        <v>3</v>
      </c>
      <c r="Y21" s="130">
        <v>3</v>
      </c>
      <c r="Z21" s="131"/>
      <c r="AA21" s="132">
        <f t="shared" si="2"/>
        <v>30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</v>
      </c>
      <c r="C24" s="135">
        <f t="shared" si="3"/>
        <v>3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</v>
      </c>
      <c r="T24" s="135">
        <f t="shared" si="3"/>
        <v>2</v>
      </c>
      <c r="U24" s="135">
        <f t="shared" si="3"/>
        <v>3</v>
      </c>
      <c r="V24" s="135">
        <f t="shared" si="3"/>
        <v>5</v>
      </c>
      <c r="W24" s="135">
        <f t="shared" si="3"/>
        <v>3</v>
      </c>
      <c r="X24" s="135">
        <f t="shared" si="3"/>
        <v>3</v>
      </c>
      <c r="Y24" s="135">
        <f t="shared" si="3"/>
        <v>3</v>
      </c>
      <c r="Z24" s="136" t="str">
        <f t="shared" si="3"/>
        <v/>
      </c>
      <c r="AA24" s="90">
        <f t="shared" si="2"/>
        <v>30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2025-06-28T13:27:01Z</dcterms:created>
  <dcterms:modified xsi:type="dcterms:W3CDTF">2025-06-28T13:27:02Z</dcterms:modified>
</cp:coreProperties>
</file>