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<sst xmlns="http://schemas.openxmlformats.org/spreadsheetml/2006/main" count="119" uniqueCount="54">
  <si>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07/08/2025 14:05:56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</si>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</sst>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B10-4B21-8569-08B07F29A7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B10-4B21-8569-08B07F29A7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B10-4B21-8569-08B07F29A7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B10-4B21-8569-08B07F29A7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B10-4B21-8569-08B07F29A7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B10-4B21-8569-08B07F29A7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B10-4B21-8569-08B07F29A7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10-4B21-8569-08B07F29A7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147</c:v>
                </c:pt>
                <c:pt idx="1">
                  <c:v>135</c:v>
                </c:pt>
                <c:pt idx="2">
                  <c:v>135</c:v>
                </c:pt>
                <c:pt idx="3">
                  <c:v>135</c:v>
                </c:pt>
                <c:pt idx="4">
                  <c:v>135</c:v>
                </c:pt>
                <c:pt idx="5">
                  <c:v>135</c:v>
                </c:pt>
                <c:pt idx="6">
                  <c:v>157</c:v>
                </c:pt>
                <c:pt idx="7">
                  <c:v>213</c:v>
                </c:pt>
                <c:pt idx="8">
                  <c:v>240</c:v>
                </c:pt>
                <c:pt idx="9">
                  <c:v>254</c:v>
                </c:pt>
                <c:pt idx="10">
                  <c:v>246</c:v>
                </c:pt>
                <c:pt idx="11">
                  <c:v>253</c:v>
                </c:pt>
                <c:pt idx="12">
                  <c:v>264</c:v>
                </c:pt>
                <c:pt idx="13">
                  <c:v>261</c:v>
                </c:pt>
                <c:pt idx="14">
                  <c:v>254</c:v>
                </c:pt>
                <c:pt idx="15">
                  <c:v>258</c:v>
                </c:pt>
                <c:pt idx="16">
                  <c:v>284</c:v>
                </c:pt>
                <c:pt idx="17">
                  <c:v>320</c:v>
                </c:pt>
                <c:pt idx="18">
                  <c:v>327</c:v>
                </c:pt>
                <c:pt idx="19">
                  <c:v>324</c:v>
                </c:pt>
                <c:pt idx="20">
                  <c:v>305</c:v>
                </c:pt>
                <c:pt idx="21">
                  <c:v>260</c:v>
                </c:pt>
                <c:pt idx="22">
                  <c:v>219</c:v>
                </c:pt>
                <c:pt idx="23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10-4B21-8569-08B07F29A7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3757.4</c:v>
                </c:pt>
                <c:pt idx="1">
                  <c:v>2996.9</c:v>
                </c:pt>
                <c:pt idx="2">
                  <c:v>2689.5329999999999</c:v>
                </c:pt>
                <c:pt idx="3">
                  <c:v>2515.56</c:v>
                </c:pt>
                <c:pt idx="4">
                  <c:v>2451.7570000000001</c:v>
                </c:pt>
                <c:pt idx="5">
                  <c:v>2902.5360000000001</c:v>
                </c:pt>
                <c:pt idx="6">
                  <c:v>3055.2400000000002</c:v>
                </c:pt>
                <c:pt idx="7">
                  <c:v>2342.21</c:v>
                </c:pt>
                <c:pt idx="8">
                  <c:v>1297.9000000000001</c:v>
                </c:pt>
                <c:pt idx="9">
                  <c:v>1297.9000000000001</c:v>
                </c:pt>
                <c:pt idx="10">
                  <c:v>837.9</c:v>
                </c:pt>
                <c:pt idx="11">
                  <c:v>302.89999999999998</c:v>
                </c:pt>
                <c:pt idx="12">
                  <c:v>127.9</c:v>
                </c:pt>
                <c:pt idx="13">
                  <c:v>127.9</c:v>
                </c:pt>
                <c:pt idx="14">
                  <c:v>347.9</c:v>
                </c:pt>
                <c:pt idx="15">
                  <c:v>732.9</c:v>
                </c:pt>
                <c:pt idx="16">
                  <c:v>1361.9</c:v>
                </c:pt>
                <c:pt idx="17">
                  <c:v>2648.25</c:v>
                </c:pt>
                <c:pt idx="18">
                  <c:v>3941.5340000000001</c:v>
                </c:pt>
                <c:pt idx="19">
                  <c:v>3910.799</c:v>
                </c:pt>
                <c:pt idx="20">
                  <c:v>3850.2040000000002</c:v>
                </c:pt>
                <c:pt idx="21">
                  <c:v>4016.5800000000004</c:v>
                </c:pt>
                <c:pt idx="22">
                  <c:v>4045.107</c:v>
                </c:pt>
                <c:pt idx="23">
                  <c:v>3937.2129999999997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10-4B21-8569-08B07F29A72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61.138999999999996</c:v>
                </c:pt>
                <c:pt idx="8">
                  <c:v>23</c:v>
                </c:pt>
                <c:pt idx="9">
                  <c:v>40</c:v>
                </c:pt>
                <c:pt idx="10">
                  <c:v>45</c:v>
                </c:pt>
                <c:pt idx="11">
                  <c:v>43</c:v>
                </c:pt>
                <c:pt idx="12">
                  <c:v>20</c:v>
                </c:pt>
                <c:pt idx="13">
                  <c:v>82.6</c:v>
                </c:pt>
                <c:pt idx="14">
                  <c:v>103.8</c:v>
                </c:pt>
                <c:pt idx="15">
                  <c:v>0</c:v>
                </c:pt>
                <c:pt idx="16">
                  <c:v>0</c:v>
                </c:pt>
                <c:pt idx="17">
                  <c:v>70</c:v>
                </c:pt>
                <c:pt idx="18">
                  <c:v>100</c:v>
                </c:pt>
                <c:pt idx="19">
                  <c:v>90</c:v>
                </c:pt>
                <c:pt idx="20">
                  <c:v>90</c:v>
                </c:pt>
                <c:pt idx="21">
                  <c:v>70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10-4B21-8569-08B07F29A7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3389.2040000000002</c:v>
                </c:pt>
                <c:pt idx="1">
                  <c:v>3492.6160000000004</c:v>
                </c:pt>
                <c:pt idx="2">
                  <c:v>3562.3840000000005</c:v>
                </c:pt>
                <c:pt idx="3">
                  <c:v>3625.7780000000007</c:v>
                </c:pt>
                <c:pt idx="4">
                  <c:v>3683.4080000000004</c:v>
                </c:pt>
                <c:pt idx="5">
                  <c:v>3757.418000000001</c:v>
                </c:pt>
                <c:pt idx="6">
                  <c:v>4258.5730000000003</c:v>
                </c:pt>
                <c:pt idx="7">
                  <c:v>5550.3729999999987</c:v>
                </c:pt>
                <c:pt idx="8">
                  <c:v>7247.5020000000004</c:v>
                </c:pt>
                <c:pt idx="9">
                  <c:v>7643.9280000000008</c:v>
                </c:pt>
                <c:pt idx="10">
                  <c:v>8369.2360000000008</c:v>
                </c:pt>
                <c:pt idx="11">
                  <c:v>9167.4579999999987</c:v>
                </c:pt>
                <c:pt idx="12">
                  <c:v>9462.6680000000015</c:v>
                </c:pt>
                <c:pt idx="13">
                  <c:v>8429.25</c:v>
                </c:pt>
                <c:pt idx="14">
                  <c:v>8041.7370000000001</c:v>
                </c:pt>
                <c:pt idx="15">
                  <c:v>8325.9100000000017</c:v>
                </c:pt>
                <c:pt idx="16">
                  <c:v>7448.692</c:v>
                </c:pt>
                <c:pt idx="17">
                  <c:v>5858.5709999999999</c:v>
                </c:pt>
                <c:pt idx="18">
                  <c:v>4319.4880000000003</c:v>
                </c:pt>
                <c:pt idx="19">
                  <c:v>3663.8199999999993</c:v>
                </c:pt>
                <c:pt idx="20">
                  <c:v>3544.252</c:v>
                </c:pt>
                <c:pt idx="21">
                  <c:v>3493.6370000000002</c:v>
                </c:pt>
                <c:pt idx="22">
                  <c:v>3484.4220000000005</c:v>
                </c:pt>
                <c:pt idx="23">
                  <c:v>3486.9469999999997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10-4B21-8569-08B07F29A7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154</c:v>
                </c:pt>
                <c:pt idx="1">
                  <c:v>154</c:v>
                </c:pt>
                <c:pt idx="2">
                  <c:v>155</c:v>
                </c:pt>
                <c:pt idx="3">
                  <c:v>154</c:v>
                </c:pt>
                <c:pt idx="4">
                  <c:v>153</c:v>
                </c:pt>
                <c:pt idx="5">
                  <c:v>153</c:v>
                </c:pt>
                <c:pt idx="6">
                  <c:v>155</c:v>
                </c:pt>
                <c:pt idx="7">
                  <c:v>165</c:v>
                </c:pt>
                <c:pt idx="8">
                  <c:v>179</c:v>
                </c:pt>
                <c:pt idx="9">
                  <c:v>192</c:v>
                </c:pt>
                <c:pt idx="10">
                  <c:v>202</c:v>
                </c:pt>
                <c:pt idx="11">
                  <c:v>207</c:v>
                </c:pt>
                <c:pt idx="12">
                  <c:v>209</c:v>
                </c:pt>
                <c:pt idx="13">
                  <c:v>209</c:v>
                </c:pt>
                <c:pt idx="14">
                  <c:v>206</c:v>
                </c:pt>
                <c:pt idx="15">
                  <c:v>199</c:v>
                </c:pt>
                <c:pt idx="16">
                  <c:v>187</c:v>
                </c:pt>
                <c:pt idx="17">
                  <c:v>171</c:v>
                </c:pt>
                <c:pt idx="18">
                  <c:v>158</c:v>
                </c:pt>
                <c:pt idx="19">
                  <c:v>153</c:v>
                </c:pt>
                <c:pt idx="20">
                  <c:v>153</c:v>
                </c:pt>
                <c:pt idx="21">
                  <c:v>152</c:v>
                </c:pt>
                <c:pt idx="22">
                  <c:v>151</c:v>
                </c:pt>
                <c:pt idx="23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10-4B21-8569-08B07F29A7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101</c:v>
                </c:pt>
                <c:pt idx="6">
                  <c:v>160</c:v>
                </c:pt>
                <c:pt idx="7">
                  <c:v>172</c:v>
                </c:pt>
                <c:pt idx="8">
                  <c:v>186</c:v>
                </c:pt>
                <c:pt idx="9">
                  <c:v>124</c:v>
                </c:pt>
                <c:pt idx="10">
                  <c:v>79</c:v>
                </c:pt>
                <c:pt idx="11">
                  <c:v>50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5">
                  <c:v>28</c:v>
                </c:pt>
                <c:pt idx="18">
                  <c:v>674</c:v>
                </c:pt>
                <c:pt idx="19">
                  <c:v>1746</c:v>
                </c:pt>
                <c:pt idx="20">
                  <c:v>1736</c:v>
                </c:pt>
                <c:pt idx="21">
                  <c:v>1271</c:v>
                </c:pt>
                <c:pt idx="22">
                  <c:v>880</c:v>
                </c:pt>
                <c:pt idx="23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B10-4B21-8569-08B07F29A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94.14</c:v>
                </c:pt>
                <c:pt idx="1">
                  <c:v>90.1</c:v>
                </c:pt>
                <c:pt idx="2">
                  <c:v>86.25</c:v>
                </c:pt>
                <c:pt idx="3">
                  <c:v>83.09</c:v>
                </c:pt>
                <c:pt idx="4">
                  <c:v>81.33</c:v>
                </c:pt>
                <c:pt idx="5">
                  <c:v>91.3</c:v>
                </c:pt>
                <c:pt idx="6">
                  <c:v>88.87</c:v>
                </c:pt>
                <c:pt idx="7">
                  <c:v>72.31</c:v>
                </c:pt>
                <c:pt idx="8">
                  <c:v>10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-0.01</c:v>
                </c:pt>
                <c:pt idx="14">
                  <c:v>-0.01</c:v>
                </c:pt>
                <c:pt idx="15">
                  <c:v>0</c:v>
                </c:pt>
                <c:pt idx="16">
                  <c:v>10.49</c:v>
                </c:pt>
                <c:pt idx="17">
                  <c:v>86.26</c:v>
                </c:pt>
                <c:pt idx="18">
                  <c:v>140.72999999999999</c:v>
                </c:pt>
                <c:pt idx="19">
                  <c:v>153.13</c:v>
                </c:pt>
                <c:pt idx="20">
                  <c:v>154.51</c:v>
                </c:pt>
                <c:pt idx="21">
                  <c:v>143.38</c:v>
                </c:pt>
                <c:pt idx="22">
                  <c:v>125.88</c:v>
                </c:pt>
                <c:pt idx="23">
                  <c:v>109.16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10-4B21-8569-08B07F29A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97</c:v>
                </c:pt>
                <c:pt idx="1">
                  <c:v>101</c:v>
                </c:pt>
                <c:pt idx="2">
                  <c:v>100.5</c:v>
                </c:pt>
                <c:pt idx="3">
                  <c:v>99.5</c:v>
                </c:pt>
                <c:pt idx="4">
                  <c:v>99</c:v>
                </c:pt>
                <c:pt idx="5">
                  <c:v>100.5</c:v>
                </c:pt>
                <c:pt idx="6">
                  <c:v>99.5</c:v>
                </c:pt>
                <c:pt idx="7">
                  <c:v>113.5</c:v>
                </c:pt>
                <c:pt idx="8">
                  <c:v>135</c:v>
                </c:pt>
                <c:pt idx="9">
                  <c:v>170.5</c:v>
                </c:pt>
                <c:pt idx="10">
                  <c:v>179.5</c:v>
                </c:pt>
                <c:pt idx="11">
                  <c:v>175.5</c:v>
                </c:pt>
                <c:pt idx="12">
                  <c:v>188</c:v>
                </c:pt>
                <c:pt idx="13">
                  <c:v>182.5</c:v>
                </c:pt>
                <c:pt idx="14">
                  <c:v>170.5</c:v>
                </c:pt>
                <c:pt idx="15">
                  <c:v>150.5</c:v>
                </c:pt>
                <c:pt idx="16">
                  <c:v>129</c:v>
                </c:pt>
                <c:pt idx="17">
                  <c:v>121</c:v>
                </c:pt>
                <c:pt idx="18">
                  <c:v>125.5</c:v>
                </c:pt>
                <c:pt idx="19">
                  <c:v>142</c:v>
                </c:pt>
                <c:pt idx="20">
                  <c:v>139</c:v>
                </c:pt>
                <c:pt idx="21">
                  <c:v>123.5</c:v>
                </c:pt>
                <c:pt idx="22">
                  <c:v>119.5</c:v>
                </c:pt>
                <c:pt idx="23">
                  <c:v>109.5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82-4240-AA3B-96922B74233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874.53200000000004</c:v>
                </c:pt>
                <c:pt idx="1">
                  <c:v>855.1339999999999</c:v>
                </c:pt>
                <c:pt idx="2">
                  <c:v>867.30000000000007</c:v>
                </c:pt>
                <c:pt idx="3">
                  <c:v>871.49900000000002</c:v>
                </c:pt>
                <c:pt idx="4">
                  <c:v>875.51499999999999</c:v>
                </c:pt>
                <c:pt idx="5">
                  <c:v>863.12199999999996</c:v>
                </c:pt>
                <c:pt idx="6">
                  <c:v>765.89700000000005</c:v>
                </c:pt>
                <c:pt idx="7">
                  <c:v>846.44200000000012</c:v>
                </c:pt>
                <c:pt idx="8">
                  <c:v>823.26400000000001</c:v>
                </c:pt>
                <c:pt idx="9">
                  <c:v>838.15800000000002</c:v>
                </c:pt>
                <c:pt idx="10">
                  <c:v>819.84099999999989</c:v>
                </c:pt>
                <c:pt idx="11">
                  <c:v>802.0630000000001</c:v>
                </c:pt>
                <c:pt idx="12">
                  <c:v>740.91000000000008</c:v>
                </c:pt>
                <c:pt idx="13">
                  <c:v>740.40300000000002</c:v>
                </c:pt>
                <c:pt idx="14">
                  <c:v>716.43</c:v>
                </c:pt>
                <c:pt idx="15">
                  <c:v>755.71600000000012</c:v>
                </c:pt>
                <c:pt idx="16">
                  <c:v>746.96600000000012</c:v>
                </c:pt>
                <c:pt idx="17">
                  <c:v>746.04700000000003</c:v>
                </c:pt>
                <c:pt idx="18">
                  <c:v>743.04099999999994</c:v>
                </c:pt>
                <c:pt idx="19">
                  <c:v>743.30499999999995</c:v>
                </c:pt>
                <c:pt idx="20">
                  <c:v>744.10400000000004</c:v>
                </c:pt>
                <c:pt idx="21">
                  <c:v>733.75199999999995</c:v>
                </c:pt>
                <c:pt idx="22">
                  <c:v>807.44899999999996</c:v>
                </c:pt>
                <c:pt idx="23">
                  <c:v>818.01400000000001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82-4240-AA3B-96922B74233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1293.5600000000002</c:v>
                </c:pt>
                <c:pt idx="1">
                  <c:v>1288.836</c:v>
                </c:pt>
                <c:pt idx="2">
                  <c:v>1276.3439999999998</c:v>
                </c:pt>
                <c:pt idx="3">
                  <c:v>1276.7069999999999</c:v>
                </c:pt>
                <c:pt idx="4">
                  <c:v>1298.2659999999996</c:v>
                </c:pt>
                <c:pt idx="5">
                  <c:v>1408.9310000000003</c:v>
                </c:pt>
                <c:pt idx="6">
                  <c:v>1603.904</c:v>
                </c:pt>
                <c:pt idx="7">
                  <c:v>1756.0169999999998</c:v>
                </c:pt>
                <c:pt idx="8">
                  <c:v>1820.1699999999998</c:v>
                </c:pt>
                <c:pt idx="9">
                  <c:v>1805.8609999999999</c:v>
                </c:pt>
                <c:pt idx="10">
                  <c:v>1808.2729999999997</c:v>
                </c:pt>
                <c:pt idx="11">
                  <c:v>1823.1979999999999</c:v>
                </c:pt>
                <c:pt idx="12">
                  <c:v>1818.2750000000001</c:v>
                </c:pt>
                <c:pt idx="13">
                  <c:v>1787.972</c:v>
                </c:pt>
                <c:pt idx="14">
                  <c:v>1765.9780000000001</c:v>
                </c:pt>
                <c:pt idx="15">
                  <c:v>1755.5170000000001</c:v>
                </c:pt>
                <c:pt idx="16">
                  <c:v>1758.981</c:v>
                </c:pt>
                <c:pt idx="17">
                  <c:v>1749.501</c:v>
                </c:pt>
                <c:pt idx="18">
                  <c:v>1715.643</c:v>
                </c:pt>
                <c:pt idx="19">
                  <c:v>1671.5959999999998</c:v>
                </c:pt>
                <c:pt idx="20">
                  <c:v>1578.8339999999998</c:v>
                </c:pt>
                <c:pt idx="21">
                  <c:v>1432.6439999999998</c:v>
                </c:pt>
                <c:pt idx="22">
                  <c:v>1351.106</c:v>
                </c:pt>
                <c:pt idx="23">
                  <c:v>1319.873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82-4240-AA3B-96922B74233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3572.739</c:v>
                </c:pt>
                <c:pt idx="1">
                  <c:v>3337.0209999999993</c:v>
                </c:pt>
                <c:pt idx="2">
                  <c:v>3179.6279999999997</c:v>
                </c:pt>
                <c:pt idx="3">
                  <c:v>3088.5889999999999</c:v>
                </c:pt>
                <c:pt idx="4">
                  <c:v>3028.17</c:v>
                </c:pt>
                <c:pt idx="5">
                  <c:v>3082.8420000000001</c:v>
                </c:pt>
                <c:pt idx="6">
                  <c:v>3362.4269999999997</c:v>
                </c:pt>
                <c:pt idx="7">
                  <c:v>3799.2829999999999</c:v>
                </c:pt>
                <c:pt idx="8">
                  <c:v>4181.9680000000008</c:v>
                </c:pt>
                <c:pt idx="9">
                  <c:v>4475.3089999999993</c:v>
                </c:pt>
                <c:pt idx="10">
                  <c:v>4715.5219999999999</c:v>
                </c:pt>
                <c:pt idx="11">
                  <c:v>4960.5970000000007</c:v>
                </c:pt>
                <c:pt idx="12">
                  <c:v>5134.3829999999998</c:v>
                </c:pt>
                <c:pt idx="13">
                  <c:v>5150.8919999999998</c:v>
                </c:pt>
                <c:pt idx="14">
                  <c:v>5059.4949999999999</c:v>
                </c:pt>
                <c:pt idx="15">
                  <c:v>5022.8130000000001</c:v>
                </c:pt>
                <c:pt idx="16">
                  <c:v>5057.607</c:v>
                </c:pt>
                <c:pt idx="17">
                  <c:v>4981.63</c:v>
                </c:pt>
                <c:pt idx="18">
                  <c:v>4958.6109999999999</c:v>
                </c:pt>
                <c:pt idx="19">
                  <c:v>4905.1890000000003</c:v>
                </c:pt>
                <c:pt idx="20">
                  <c:v>4858.518</c:v>
                </c:pt>
                <c:pt idx="21">
                  <c:v>4669.3210000000008</c:v>
                </c:pt>
                <c:pt idx="22">
                  <c:v>4358.4590000000007</c:v>
                </c:pt>
                <c:pt idx="23">
                  <c:v>3998.7889999999998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82-4240-AA3B-96922B74233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428.99999999999994</c:v>
                </c:pt>
                <c:pt idx="1">
                  <c:v>407</c:v>
                </c:pt>
                <c:pt idx="2">
                  <c:v>393.99999999999994</c:v>
                </c:pt>
                <c:pt idx="3">
                  <c:v>386</c:v>
                </c:pt>
                <c:pt idx="4">
                  <c:v>389</c:v>
                </c:pt>
                <c:pt idx="5">
                  <c:v>407</c:v>
                </c:pt>
                <c:pt idx="6">
                  <c:v>461.99999999999994</c:v>
                </c:pt>
                <c:pt idx="7">
                  <c:v>528</c:v>
                </c:pt>
                <c:pt idx="8">
                  <c:v>569</c:v>
                </c:pt>
                <c:pt idx="9">
                  <c:v>596</c:v>
                </c:pt>
                <c:pt idx="10">
                  <c:v>598</c:v>
                </c:pt>
                <c:pt idx="11">
                  <c:v>610</c:v>
                </c:pt>
                <c:pt idx="12">
                  <c:v>623</c:v>
                </c:pt>
                <c:pt idx="13">
                  <c:v>619.99999999999989</c:v>
                </c:pt>
                <c:pt idx="14">
                  <c:v>610</c:v>
                </c:pt>
                <c:pt idx="15">
                  <c:v>606.99999999999989</c:v>
                </c:pt>
                <c:pt idx="16">
                  <c:v>620.99999999999989</c:v>
                </c:pt>
                <c:pt idx="17">
                  <c:v>641</c:v>
                </c:pt>
                <c:pt idx="18">
                  <c:v>635</c:v>
                </c:pt>
                <c:pt idx="19">
                  <c:v>627</c:v>
                </c:pt>
                <c:pt idx="20">
                  <c:v>607.99999999999989</c:v>
                </c:pt>
                <c:pt idx="21">
                  <c:v>562</c:v>
                </c:pt>
                <c:pt idx="22">
                  <c:v>520</c:v>
                </c:pt>
                <c:pt idx="23">
                  <c:v>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82-4240-AA3B-96922B74233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82-4240-AA3B-96922B74233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E82-4240-AA3B-96922B74233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E82-4240-AA3B-96922B74233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82-4240-AA3B-96922B74233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E82-4240-AA3B-96922B74233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1346.8</c:v>
                </c:pt>
                <c:pt idx="1">
                  <c:v>855.5</c:v>
                </c:pt>
                <c:pt idx="2">
                  <c:v>790.1</c:v>
                </c:pt>
                <c:pt idx="3">
                  <c:v>774</c:v>
                </c:pt>
                <c:pt idx="4">
                  <c:v>799.2</c:v>
                </c:pt>
                <c:pt idx="5">
                  <c:v>1227.0999999999999</c:v>
                </c:pt>
                <c:pt idx="6">
                  <c:v>1538.5</c:v>
                </c:pt>
                <c:pt idx="7">
                  <c:v>1460.5</c:v>
                </c:pt>
                <c:pt idx="8">
                  <c:v>1644</c:v>
                </c:pt>
                <c:pt idx="9">
                  <c:v>1666</c:v>
                </c:pt>
                <c:pt idx="10">
                  <c:v>1658</c:v>
                </c:pt>
                <c:pt idx="11">
                  <c:v>1652</c:v>
                </c:pt>
                <c:pt idx="12">
                  <c:v>1611</c:v>
                </c:pt>
                <c:pt idx="13">
                  <c:v>660</c:v>
                </c:pt>
                <c:pt idx="14">
                  <c:v>659</c:v>
                </c:pt>
                <c:pt idx="15">
                  <c:v>1252.3</c:v>
                </c:pt>
                <c:pt idx="16">
                  <c:v>968</c:v>
                </c:pt>
                <c:pt idx="17">
                  <c:v>827.8</c:v>
                </c:pt>
                <c:pt idx="18">
                  <c:v>1332.3</c:v>
                </c:pt>
                <c:pt idx="19">
                  <c:v>1784</c:v>
                </c:pt>
                <c:pt idx="20">
                  <c:v>1735</c:v>
                </c:pt>
                <c:pt idx="21">
                  <c:v>1727</c:v>
                </c:pt>
                <c:pt idx="22">
                  <c:v>1658</c:v>
                </c:pt>
                <c:pt idx="23">
                  <c:v>1329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82-4240-AA3B-96922B74233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14.43</c:v>
                </c:pt>
                <c:pt idx="6">
                  <c:v>8.6110000000000007</c:v>
                </c:pt>
                <c:pt idx="17">
                  <c:v>0.84099999999999997</c:v>
                </c:pt>
                <c:pt idx="18">
                  <c:v>9.9440000000000008</c:v>
                </c:pt>
                <c:pt idx="19">
                  <c:v>14.529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82-4240-AA3B-96922B74233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82-4240-AA3B-96922B74233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82-4240-AA3B-96922B742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94.14</c:v>
                </c:pt>
                <c:pt idx="1">
                  <c:v>90.1</c:v>
                </c:pt>
                <c:pt idx="2">
                  <c:v>86.25</c:v>
                </c:pt>
                <c:pt idx="3">
                  <c:v>83.09</c:v>
                </c:pt>
                <c:pt idx="4">
                  <c:v>81.33</c:v>
                </c:pt>
                <c:pt idx="5">
                  <c:v>91.3</c:v>
                </c:pt>
                <c:pt idx="6">
                  <c:v>88.87</c:v>
                </c:pt>
                <c:pt idx="7">
                  <c:v>72.31</c:v>
                </c:pt>
                <c:pt idx="8">
                  <c:v>10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-0.01</c:v>
                </c:pt>
                <c:pt idx="14">
                  <c:v>-0.01</c:v>
                </c:pt>
                <c:pt idx="15">
                  <c:v>0</c:v>
                </c:pt>
                <c:pt idx="16">
                  <c:v>10.49</c:v>
                </c:pt>
                <c:pt idx="17">
                  <c:v>86.26</c:v>
                </c:pt>
                <c:pt idx="18">
                  <c:v>140.72999999999999</c:v>
                </c:pt>
                <c:pt idx="19">
                  <c:v>153.13</c:v>
                </c:pt>
                <c:pt idx="20">
                  <c:v>154.51</c:v>
                </c:pt>
                <c:pt idx="21">
                  <c:v>143.38</c:v>
                </c:pt>
                <c:pt idx="22">
                  <c:v>125.88</c:v>
                </c:pt>
                <c:pt idx="23">
                  <c:v>109.16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82-4240-AA3B-96922B742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7628.6040000000003</v>
      </c>
      <c r="C4" s="18">
        <v>6859.5159999999996</v>
      </c>
      <c r="D4" s="18">
        <v>6622.9170000000013</v>
      </c>
      <c r="E4" s="18">
        <v>6511.3379999999988</v>
      </c>
      <c r="F4" s="18">
        <v>6504.1649999999991</v>
      </c>
      <c r="G4" s="18">
        <v>7103.9540000000006</v>
      </c>
      <c r="H4" s="18">
        <v>7840.8130000000001</v>
      </c>
      <c r="I4" s="18">
        <v>8503.7219999999979</v>
      </c>
      <c r="J4" s="18">
        <v>9173.4019999999964</v>
      </c>
      <c r="K4" s="18">
        <v>9551.8279999999977</v>
      </c>
      <c r="L4" s="18">
        <v>9779.1360000000004</v>
      </c>
      <c r="M4" s="18">
        <v>10023.357999999998</v>
      </c>
      <c r="N4" s="18">
        <v>10115.568000000001</v>
      </c>
      <c r="O4" s="18">
        <v>9141.75</v>
      </c>
      <c r="P4" s="18">
        <v>8981.4369999999981</v>
      </c>
      <c r="Q4" s="18">
        <v>9543.8099999999977</v>
      </c>
      <c r="R4" s="18">
        <v>9281.5919999999987</v>
      </c>
      <c r="S4" s="18">
        <v>9067.8209999999999</v>
      </c>
      <c r="T4" s="18">
        <v>9520.021999999999</v>
      </c>
      <c r="U4" s="18">
        <v>9887.6189999999988</v>
      </c>
      <c r="V4" s="18">
        <v>9678.4559999999983</v>
      </c>
      <c r="W4" s="18">
        <v>9263.2169999999987</v>
      </c>
      <c r="X4" s="18">
        <v>8829.5290000000005</v>
      </c>
      <c r="Y4" s="18">
        <v>8051.16</v>
      </c>
      <c r="Z4" s="19"/>
      <c r="AA4" s="20">
        <f>SUM(B4:Z4)</f>
        <v>207464.734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94.14</v>
      </c>
      <c r="C7" s="28">
        <v>90.1</v>
      </c>
      <c r="D7" s="28">
        <v>86.25</v>
      </c>
      <c r="E7" s="28">
        <v>83.09</v>
      </c>
      <c r="F7" s="28">
        <v>81.33</v>
      </c>
      <c r="G7" s="28">
        <v>91.3</v>
      </c>
      <c r="H7" s="28">
        <v>88.87</v>
      </c>
      <c r="I7" s="28">
        <v>72.31</v>
      </c>
      <c r="J7" s="28">
        <v>10</v>
      </c>
      <c r="K7" s="28">
        <v>0</v>
      </c>
      <c r="L7" s="28">
        <v>0</v>
      </c>
      <c r="M7" s="28">
        <v>0</v>
      </c>
      <c r="N7" s="28">
        <v>0</v>
      </c>
      <c r="O7" s="28">
        <v>-0.01</v>
      </c>
      <c r="P7" s="28">
        <v>-0.01</v>
      </c>
      <c r="Q7" s="28">
        <v>0</v>
      </c>
      <c r="R7" s="28">
        <v>10.49</v>
      </c>
      <c r="S7" s="28">
        <v>86.26</v>
      </c>
      <c r="T7" s="28">
        <v>140.72999999999999</v>
      </c>
      <c r="U7" s="28">
        <v>153.13</v>
      </c>
      <c r="V7" s="28">
        <v>154.51</v>
      </c>
      <c r="W7" s="28">
        <v>143.38</v>
      </c>
      <c r="X7" s="28">
        <v>125.88</v>
      </c>
      <c r="Y7" s="28">
        <v>109.16</v>
      </c>
      <c r="Z7" s="29"/>
      <c r="AA7" s="30">
        <f>IF(SUM(B7:Z7)&lt;&gt;0,AVERAGEIF(B7:Z7,"&lt;&gt;"""),"")</f>
        <v>67.537916666666675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100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100</v>
      </c>
    </row>
    <row r="11" spans="1:27" ht="24.95" customHeight="1" x14ac:dyDescent="0.2">
      <c r="A11" s="45" t="s">
        <v>7</v>
      </c>
      <c r="B11" s="46">
        <v>147</v>
      </c>
      <c r="C11" s="47">
        <v>135</v>
      </c>
      <c r="D11" s="47">
        <v>135</v>
      </c>
      <c r="E11" s="47">
        <v>135</v>
      </c>
      <c r="F11" s="47">
        <v>135</v>
      </c>
      <c r="G11" s="47">
        <v>135</v>
      </c>
      <c r="H11" s="47">
        <v>157</v>
      </c>
      <c r="I11" s="47">
        <v>213</v>
      </c>
      <c r="J11" s="47">
        <v>240</v>
      </c>
      <c r="K11" s="47">
        <v>254</v>
      </c>
      <c r="L11" s="47">
        <v>246</v>
      </c>
      <c r="M11" s="47">
        <v>253</v>
      </c>
      <c r="N11" s="47">
        <v>264</v>
      </c>
      <c r="O11" s="47">
        <v>261</v>
      </c>
      <c r="P11" s="47">
        <v>254</v>
      </c>
      <c r="Q11" s="47">
        <v>258</v>
      </c>
      <c r="R11" s="47">
        <v>284</v>
      </c>
      <c r="S11" s="47">
        <v>320</v>
      </c>
      <c r="T11" s="47">
        <v>327</v>
      </c>
      <c r="U11" s="47">
        <v>324</v>
      </c>
      <c r="V11" s="47">
        <v>305</v>
      </c>
      <c r="W11" s="47">
        <v>260</v>
      </c>
      <c r="X11" s="47">
        <v>219</v>
      </c>
      <c r="Y11" s="47">
        <v>161</v>
      </c>
      <c r="Z11" s="48"/>
      <c r="AA11" s="49">
        <f t="shared" si="0"/>
        <v>5422</v>
      </c>
    </row>
    <row r="12" spans="1:27" ht="24.95" customHeight="1" x14ac:dyDescent="0.2">
      <c r="A12" s="50" t="s">
        <v>8</v>
      </c>
      <c r="B12" s="51">
        <v>3757.4</v>
      </c>
      <c r="C12" s="52">
        <v>2996.9</v>
      </c>
      <c r="D12" s="52">
        <v>2689.5329999999999</v>
      </c>
      <c r="E12" s="52">
        <v>2515.56</v>
      </c>
      <c r="F12" s="52">
        <v>2451.7570000000001</v>
      </c>
      <c r="G12" s="52">
        <v>2902.5360000000001</v>
      </c>
      <c r="H12" s="52">
        <v>3055.2400000000002</v>
      </c>
      <c r="I12" s="52">
        <v>2342.21</v>
      </c>
      <c r="J12" s="52">
        <v>1297.9000000000001</v>
      </c>
      <c r="K12" s="52">
        <v>1297.9000000000001</v>
      </c>
      <c r="L12" s="52">
        <v>837.9</v>
      </c>
      <c r="M12" s="52">
        <v>302.89999999999998</v>
      </c>
      <c r="N12" s="52">
        <v>127.9</v>
      </c>
      <c r="O12" s="52">
        <v>127.9</v>
      </c>
      <c r="P12" s="52">
        <v>347.9</v>
      </c>
      <c r="Q12" s="52">
        <v>732.9</v>
      </c>
      <c r="R12" s="52">
        <v>1361.9</v>
      </c>
      <c r="S12" s="52">
        <v>2648.25</v>
      </c>
      <c r="T12" s="52">
        <v>3941.5340000000001</v>
      </c>
      <c r="U12" s="52">
        <v>3910.799</v>
      </c>
      <c r="V12" s="52">
        <v>3850.2040000000002</v>
      </c>
      <c r="W12" s="52">
        <v>4016.5800000000004</v>
      </c>
      <c r="X12" s="52">
        <v>4045.107</v>
      </c>
      <c r="Y12" s="52">
        <v>3937.2129999999997</v>
      </c>
      <c r="Z12" s="53"/>
      <c r="AA12" s="54">
        <f t="shared" si="0"/>
        <v>55495.923000000024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26</v>
      </c>
      <c r="G13" s="52">
        <v>101</v>
      </c>
      <c r="H13" s="52">
        <v>160</v>
      </c>
      <c r="I13" s="52">
        <v>172</v>
      </c>
      <c r="J13" s="52">
        <v>186</v>
      </c>
      <c r="K13" s="52">
        <v>124</v>
      </c>
      <c r="L13" s="52">
        <v>79</v>
      </c>
      <c r="M13" s="52">
        <v>50</v>
      </c>
      <c r="N13" s="52">
        <v>32</v>
      </c>
      <c r="O13" s="52">
        <v>32</v>
      </c>
      <c r="P13" s="52">
        <v>28</v>
      </c>
      <c r="Q13" s="52">
        <v>28</v>
      </c>
      <c r="R13" s="52"/>
      <c r="S13" s="52"/>
      <c r="T13" s="52">
        <v>674</v>
      </c>
      <c r="U13" s="52">
        <v>1746</v>
      </c>
      <c r="V13" s="52">
        <v>1736</v>
      </c>
      <c r="W13" s="52">
        <v>1271</v>
      </c>
      <c r="X13" s="52">
        <v>880</v>
      </c>
      <c r="Y13" s="52">
        <v>266</v>
      </c>
      <c r="Z13" s="53"/>
      <c r="AA13" s="54">
        <f t="shared" si="0"/>
        <v>7695</v>
      </c>
    </row>
    <row r="14" spans="1:27" ht="24.95" customHeight="1" x14ac:dyDescent="0.2">
      <c r="A14" s="55" t="s">
        <v>10</v>
      </c>
      <c r="B14" s="56">
        <v>3389.2040000000002</v>
      </c>
      <c r="C14" s="57">
        <v>3492.6160000000004</v>
      </c>
      <c r="D14" s="57">
        <v>3562.3840000000005</v>
      </c>
      <c r="E14" s="57">
        <v>3625.7780000000007</v>
      </c>
      <c r="F14" s="57">
        <v>3683.4080000000004</v>
      </c>
      <c r="G14" s="57">
        <v>3757.418000000001</v>
      </c>
      <c r="H14" s="57">
        <v>4258.5730000000003</v>
      </c>
      <c r="I14" s="57">
        <v>5550.3729999999987</v>
      </c>
      <c r="J14" s="57">
        <v>7247.5020000000004</v>
      </c>
      <c r="K14" s="57">
        <v>7643.9280000000008</v>
      </c>
      <c r="L14" s="57">
        <v>8369.2360000000008</v>
      </c>
      <c r="M14" s="57">
        <v>9167.4579999999987</v>
      </c>
      <c r="N14" s="57">
        <v>9462.6680000000015</v>
      </c>
      <c r="O14" s="57">
        <v>8429.25</v>
      </c>
      <c r="P14" s="57">
        <v>8041.7370000000001</v>
      </c>
      <c r="Q14" s="57">
        <v>8325.9100000000017</v>
      </c>
      <c r="R14" s="57">
        <v>7448.692</v>
      </c>
      <c r="S14" s="57">
        <v>5858.5709999999999</v>
      </c>
      <c r="T14" s="57">
        <v>4319.4880000000003</v>
      </c>
      <c r="U14" s="57">
        <v>3663.8199999999993</v>
      </c>
      <c r="V14" s="57">
        <v>3544.252</v>
      </c>
      <c r="W14" s="57">
        <v>3493.6370000000002</v>
      </c>
      <c r="X14" s="57">
        <v>3484.4220000000005</v>
      </c>
      <c r="Y14" s="57">
        <v>3486.9469999999997</v>
      </c>
      <c r="Z14" s="58"/>
      <c r="AA14" s="59">
        <f t="shared" si="0"/>
        <v>133307.272</v>
      </c>
    </row>
    <row r="15" spans="1:27" ht="24.95" customHeight="1" x14ac:dyDescent="0.2">
      <c r="A15" s="55" t="s">
        <v>11</v>
      </c>
      <c r="B15" s="56">
        <v>154</v>
      </c>
      <c r="C15" s="57">
        <v>154</v>
      </c>
      <c r="D15" s="57">
        <v>155</v>
      </c>
      <c r="E15" s="57">
        <v>154</v>
      </c>
      <c r="F15" s="57">
        <v>153</v>
      </c>
      <c r="G15" s="57">
        <v>153</v>
      </c>
      <c r="H15" s="57">
        <v>155</v>
      </c>
      <c r="I15" s="57">
        <v>165</v>
      </c>
      <c r="J15" s="57">
        <v>179</v>
      </c>
      <c r="K15" s="57">
        <v>192</v>
      </c>
      <c r="L15" s="57">
        <v>202</v>
      </c>
      <c r="M15" s="57">
        <v>207</v>
      </c>
      <c r="N15" s="57">
        <v>209</v>
      </c>
      <c r="O15" s="57">
        <v>209</v>
      </c>
      <c r="P15" s="57">
        <v>206</v>
      </c>
      <c r="Q15" s="57">
        <v>199</v>
      </c>
      <c r="R15" s="57">
        <v>187</v>
      </c>
      <c r="S15" s="57">
        <v>171</v>
      </c>
      <c r="T15" s="57">
        <v>158</v>
      </c>
      <c r="U15" s="57">
        <v>153</v>
      </c>
      <c r="V15" s="57">
        <v>153</v>
      </c>
      <c r="W15" s="57">
        <v>152</v>
      </c>
      <c r="X15" s="57">
        <v>151</v>
      </c>
      <c r="Y15" s="57">
        <v>150</v>
      </c>
      <c r="Z15" s="58"/>
      <c r="AA15" s="59">
        <f t="shared" si="0"/>
        <v>4121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7573.6040000000003</v>
      </c>
      <c r="C16" s="62">
        <f t="shared" si="1"/>
        <v>6804.5160000000005</v>
      </c>
      <c r="D16" s="62">
        <f t="shared" si="1"/>
        <v>6567.9170000000004</v>
      </c>
      <c r="E16" s="62">
        <f t="shared" si="1"/>
        <v>6456.3380000000006</v>
      </c>
      <c r="F16" s="62">
        <f t="shared" si="1"/>
        <v>6449.1650000000009</v>
      </c>
      <c r="G16" s="62">
        <f t="shared" si="1"/>
        <v>7048.9540000000015</v>
      </c>
      <c r="H16" s="62">
        <f t="shared" si="1"/>
        <v>7785.8130000000001</v>
      </c>
      <c r="I16" s="62">
        <f t="shared" si="1"/>
        <v>8442.5829999999987</v>
      </c>
      <c r="J16" s="62">
        <f t="shared" si="1"/>
        <v>9150.402</v>
      </c>
      <c r="K16" s="62">
        <f t="shared" si="1"/>
        <v>9511.8280000000013</v>
      </c>
      <c r="L16" s="62">
        <f t="shared" si="1"/>
        <v>9734.1360000000004</v>
      </c>
      <c r="M16" s="62">
        <f t="shared" si="1"/>
        <v>9980.3579999999984</v>
      </c>
      <c r="N16" s="62">
        <f t="shared" si="1"/>
        <v>10095.568000000001</v>
      </c>
      <c r="O16" s="62">
        <f t="shared" si="1"/>
        <v>9059.15</v>
      </c>
      <c r="P16" s="62">
        <f t="shared" si="1"/>
        <v>8877.6370000000006</v>
      </c>
      <c r="Q16" s="62">
        <f t="shared" si="1"/>
        <v>9543.8100000000013</v>
      </c>
      <c r="R16" s="62">
        <f t="shared" si="1"/>
        <v>9281.5920000000006</v>
      </c>
      <c r="S16" s="62">
        <f t="shared" si="1"/>
        <v>8997.8209999999999</v>
      </c>
      <c r="T16" s="62">
        <f t="shared" si="1"/>
        <v>9420.0220000000008</v>
      </c>
      <c r="U16" s="62">
        <f t="shared" si="1"/>
        <v>9797.6189999999988</v>
      </c>
      <c r="V16" s="62">
        <f t="shared" si="1"/>
        <v>9588.4560000000001</v>
      </c>
      <c r="W16" s="62">
        <f t="shared" si="1"/>
        <v>9193.2170000000006</v>
      </c>
      <c r="X16" s="62">
        <f t="shared" si="1"/>
        <v>8779.5290000000005</v>
      </c>
      <c r="Y16" s="62">
        <f t="shared" si="1"/>
        <v>8001.16</v>
      </c>
      <c r="Z16" s="63" t="str">
        <f t="shared" si="1"/>
        <v/>
      </c>
      <c r="AA16" s="64">
        <f>SUM(AA10:AA15)</f>
        <v>206141.19500000001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2759.9</v>
      </c>
      <c r="C29" s="72">
        <v>2621.9</v>
      </c>
      <c r="D29" s="72">
        <v>2643.9</v>
      </c>
      <c r="E29" s="72">
        <v>2670.9</v>
      </c>
      <c r="F29" s="72">
        <v>2686.9</v>
      </c>
      <c r="G29" s="72">
        <v>2947.9</v>
      </c>
      <c r="H29" s="72">
        <v>3202.59</v>
      </c>
      <c r="I29" s="72">
        <v>3460.25</v>
      </c>
      <c r="J29" s="72">
        <v>3632.29</v>
      </c>
      <c r="K29" s="72">
        <v>4053.91</v>
      </c>
      <c r="L29" s="72">
        <v>4332.01</v>
      </c>
      <c r="M29" s="72">
        <v>4503.87</v>
      </c>
      <c r="N29" s="72">
        <v>4564.21</v>
      </c>
      <c r="O29" s="72">
        <v>4514.1499999999996</v>
      </c>
      <c r="P29" s="72">
        <v>4325.53</v>
      </c>
      <c r="Q29" s="72">
        <v>4040.39</v>
      </c>
      <c r="R29" s="72">
        <v>3888.7</v>
      </c>
      <c r="S29" s="72">
        <v>3632.59</v>
      </c>
      <c r="T29" s="72">
        <v>4013.75</v>
      </c>
      <c r="U29" s="72">
        <v>4908.8999999999996</v>
      </c>
      <c r="V29" s="72">
        <v>4886.8999999999996</v>
      </c>
      <c r="W29" s="72">
        <v>4370.8999999999996</v>
      </c>
      <c r="X29" s="72">
        <v>3943.9</v>
      </c>
      <c r="Y29" s="72">
        <v>3269.9</v>
      </c>
      <c r="Z29" s="73"/>
      <c r="AA29" s="74">
        <f>SUM(B29:Z29)</f>
        <v>89876.13999999997</v>
      </c>
    </row>
    <row r="30" spans="1:27" ht="24.95" customHeight="1" x14ac:dyDescent="0.2">
      <c r="A30" s="75" t="s">
        <v>24</v>
      </c>
      <c r="B30" s="76">
        <v>2701.7040000000002</v>
      </c>
      <c r="C30" s="77">
        <v>2640.616</v>
      </c>
      <c r="D30" s="77">
        <v>2382.0169999999998</v>
      </c>
      <c r="E30" s="77">
        <v>2065.4380000000001</v>
      </c>
      <c r="F30" s="77">
        <v>2042.2650000000001</v>
      </c>
      <c r="G30" s="77">
        <v>2342.0540000000001</v>
      </c>
      <c r="H30" s="77">
        <v>2666.223</v>
      </c>
      <c r="I30" s="77">
        <v>3262.4720000000002</v>
      </c>
      <c r="J30" s="77">
        <v>4371.1120000000001</v>
      </c>
      <c r="K30" s="77">
        <v>4327.9179999999997</v>
      </c>
      <c r="L30" s="77">
        <v>4737.1260000000002</v>
      </c>
      <c r="M30" s="77">
        <v>5344.4880000000003</v>
      </c>
      <c r="N30" s="77">
        <v>5551.3580000000002</v>
      </c>
      <c r="O30" s="77">
        <v>4565</v>
      </c>
      <c r="P30" s="77">
        <v>4347.107</v>
      </c>
      <c r="Q30" s="77">
        <v>4898.42</v>
      </c>
      <c r="R30" s="77">
        <v>4436.8919999999998</v>
      </c>
      <c r="S30" s="77">
        <v>3763.2310000000002</v>
      </c>
      <c r="T30" s="77">
        <v>3209.2719999999999</v>
      </c>
      <c r="U30" s="77">
        <v>2681.7190000000001</v>
      </c>
      <c r="V30" s="77">
        <v>2494.556</v>
      </c>
      <c r="W30" s="77">
        <v>2595.317</v>
      </c>
      <c r="X30" s="77">
        <v>2588.6289999999999</v>
      </c>
      <c r="Y30" s="77">
        <v>2434.2600000000002</v>
      </c>
      <c r="Z30" s="78"/>
      <c r="AA30" s="79">
        <f>SUM(B30:Z30)</f>
        <v>82449.193999999989</v>
      </c>
    </row>
    <row r="31" spans="1:27" ht="24.95" customHeight="1" x14ac:dyDescent="0.2">
      <c r="A31" s="82" t="s">
        <v>25</v>
      </c>
      <c r="B31" s="80">
        <v>2167</v>
      </c>
      <c r="C31" s="81">
        <v>1597</v>
      </c>
      <c r="D31" s="81">
        <v>1597</v>
      </c>
      <c r="E31" s="81">
        <v>1775</v>
      </c>
      <c r="F31" s="81">
        <v>1775</v>
      </c>
      <c r="G31" s="81">
        <v>1814</v>
      </c>
      <c r="H31" s="81">
        <v>1972</v>
      </c>
      <c r="I31" s="81">
        <v>1781</v>
      </c>
      <c r="J31" s="81">
        <v>1170</v>
      </c>
      <c r="K31" s="81">
        <v>1170</v>
      </c>
      <c r="L31" s="81">
        <v>710</v>
      </c>
      <c r="M31" s="81">
        <v>175</v>
      </c>
      <c r="N31" s="81"/>
      <c r="O31" s="81"/>
      <c r="P31" s="81">
        <v>220</v>
      </c>
      <c r="Q31" s="81">
        <v>605</v>
      </c>
      <c r="R31" s="81">
        <v>956</v>
      </c>
      <c r="S31" s="81">
        <v>1672</v>
      </c>
      <c r="T31" s="81">
        <v>2297</v>
      </c>
      <c r="U31" s="81">
        <v>2297</v>
      </c>
      <c r="V31" s="81">
        <v>2297</v>
      </c>
      <c r="W31" s="81">
        <v>2297</v>
      </c>
      <c r="X31" s="81">
        <v>2297</v>
      </c>
      <c r="Y31" s="81">
        <v>2347</v>
      </c>
      <c r="Z31" s="83"/>
      <c r="AA31" s="84">
        <f>SUM(B31:Z31)</f>
        <v>34988</v>
      </c>
    </row>
    <row r="32" spans="1:27" ht="30" customHeight="1" thickBot="1" x14ac:dyDescent="0.25">
      <c r="A32" s="60" t="s">
        <v>26</v>
      </c>
      <c r="B32" s="61">
        <f>IF(LEN(B$2)&gt;0,SUM(B29:B31),"")</f>
        <v>7628.6040000000003</v>
      </c>
      <c r="C32" s="62">
        <f t="shared" ref="C32:Z32" si="4">IF(LEN(C$2)&gt;0,SUM(C29:C31),"")</f>
        <v>6859.5159999999996</v>
      </c>
      <c r="D32" s="62">
        <f t="shared" si="4"/>
        <v>6622.9169999999995</v>
      </c>
      <c r="E32" s="62">
        <f t="shared" si="4"/>
        <v>6511.3379999999997</v>
      </c>
      <c r="F32" s="62">
        <f t="shared" si="4"/>
        <v>6504.165</v>
      </c>
      <c r="G32" s="62">
        <f t="shared" si="4"/>
        <v>7103.9539999999997</v>
      </c>
      <c r="H32" s="62">
        <f t="shared" si="4"/>
        <v>7840.8130000000001</v>
      </c>
      <c r="I32" s="62">
        <f t="shared" si="4"/>
        <v>8503.7219999999998</v>
      </c>
      <c r="J32" s="62">
        <f t="shared" si="4"/>
        <v>9173.402</v>
      </c>
      <c r="K32" s="62">
        <f t="shared" si="4"/>
        <v>9551.8279999999995</v>
      </c>
      <c r="L32" s="62">
        <f t="shared" si="4"/>
        <v>9779.1360000000004</v>
      </c>
      <c r="M32" s="62">
        <f t="shared" si="4"/>
        <v>10023.358</v>
      </c>
      <c r="N32" s="62">
        <f t="shared" si="4"/>
        <v>10115.567999999999</v>
      </c>
      <c r="O32" s="62">
        <f t="shared" si="4"/>
        <v>9079.15</v>
      </c>
      <c r="P32" s="62">
        <f t="shared" si="4"/>
        <v>8892.6369999999988</v>
      </c>
      <c r="Q32" s="62">
        <f t="shared" si="4"/>
        <v>9543.81</v>
      </c>
      <c r="R32" s="62">
        <f t="shared" si="4"/>
        <v>9281.5920000000006</v>
      </c>
      <c r="S32" s="62">
        <f t="shared" si="4"/>
        <v>9067.8209999999999</v>
      </c>
      <c r="T32" s="62">
        <f t="shared" si="4"/>
        <v>9520.0220000000008</v>
      </c>
      <c r="U32" s="62">
        <f t="shared" si="4"/>
        <v>9887.6189999999988</v>
      </c>
      <c r="V32" s="62">
        <f t="shared" si="4"/>
        <v>9678.4560000000001</v>
      </c>
      <c r="W32" s="62">
        <f t="shared" si="4"/>
        <v>9263.2170000000006</v>
      </c>
      <c r="X32" s="62">
        <f t="shared" si="4"/>
        <v>8829.5290000000005</v>
      </c>
      <c r="Y32" s="62">
        <f t="shared" si="4"/>
        <v>8051.16</v>
      </c>
      <c r="Z32" s="63" t="str">
        <f t="shared" si="4"/>
        <v/>
      </c>
      <c r="AA32" s="64">
        <f>SUM(AA29:AA31)</f>
        <v>207313.33399999997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20</v>
      </c>
      <c r="T35" s="95">
        <v>40</v>
      </c>
      <c r="U35" s="95">
        <v>40</v>
      </c>
      <c r="V35" s="95">
        <v>40</v>
      </c>
      <c r="W35" s="95">
        <v>20</v>
      </c>
      <c r="X35" s="95"/>
      <c r="Y35" s="95"/>
      <c r="Z35" s="96"/>
      <c r="AA35" s="74">
        <f t="shared" ref="AA35:AA40" si="5">SUM(B35:Z35)</f>
        <v>160</v>
      </c>
    </row>
    <row r="36" spans="1:27" ht="24.95" customHeight="1" x14ac:dyDescent="0.2">
      <c r="A36" s="97" t="s">
        <v>29</v>
      </c>
      <c r="B36" s="98">
        <v>5</v>
      </c>
      <c r="C36" s="99">
        <v>5</v>
      </c>
      <c r="D36" s="99">
        <v>5</v>
      </c>
      <c r="E36" s="99">
        <v>5</v>
      </c>
      <c r="F36" s="99">
        <v>5</v>
      </c>
      <c r="G36" s="99">
        <v>5</v>
      </c>
      <c r="H36" s="99">
        <v>5</v>
      </c>
      <c r="I36" s="99">
        <v>21</v>
      </c>
      <c r="J36" s="99">
        <v>20</v>
      </c>
      <c r="K36" s="99">
        <v>40</v>
      </c>
      <c r="L36" s="99">
        <v>45</v>
      </c>
      <c r="M36" s="99">
        <v>43</v>
      </c>
      <c r="N36" s="99">
        <v>20</v>
      </c>
      <c r="O36" s="99">
        <v>20</v>
      </c>
      <c r="P36" s="99">
        <v>15</v>
      </c>
      <c r="Q36" s="99"/>
      <c r="R36" s="99"/>
      <c r="S36" s="99"/>
      <c r="T36" s="99">
        <v>10</v>
      </c>
      <c r="U36" s="99"/>
      <c r="V36" s="99"/>
      <c r="W36" s="99"/>
      <c r="X36" s="99"/>
      <c r="Y36" s="99"/>
      <c r="Z36" s="100"/>
      <c r="AA36" s="79">
        <f t="shared" si="5"/>
        <v>269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62.6</v>
      </c>
      <c r="P37" s="99">
        <v>88.8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151.4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40.138999999999996</v>
      </c>
      <c r="J38" s="99">
        <v>3</v>
      </c>
      <c r="K38" s="99"/>
      <c r="L38" s="99"/>
      <c r="M38" s="99"/>
      <c r="N38" s="99"/>
      <c r="O38" s="99"/>
      <c r="P38" s="99"/>
      <c r="Q38" s="99"/>
      <c r="R38" s="99"/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743.13900000000001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55</v>
      </c>
      <c r="C40" s="88">
        <f t="shared" si="6"/>
        <v>55</v>
      </c>
      <c r="D40" s="88">
        <f t="shared" si="6"/>
        <v>55</v>
      </c>
      <c r="E40" s="88">
        <f t="shared" si="6"/>
        <v>55</v>
      </c>
      <c r="F40" s="88">
        <f t="shared" si="6"/>
        <v>55</v>
      </c>
      <c r="G40" s="88">
        <f t="shared" si="6"/>
        <v>55</v>
      </c>
      <c r="H40" s="88">
        <f t="shared" si="6"/>
        <v>55</v>
      </c>
      <c r="I40" s="88">
        <f t="shared" si="6"/>
        <v>61.138999999999996</v>
      </c>
      <c r="J40" s="88">
        <f t="shared" si="6"/>
        <v>23</v>
      </c>
      <c r="K40" s="88">
        <f t="shared" si="6"/>
        <v>40</v>
      </c>
      <c r="L40" s="88">
        <f t="shared" si="6"/>
        <v>45</v>
      </c>
      <c r="M40" s="88">
        <f t="shared" si="6"/>
        <v>43</v>
      </c>
      <c r="N40" s="88">
        <f t="shared" si="6"/>
        <v>20</v>
      </c>
      <c r="O40" s="88">
        <f t="shared" si="6"/>
        <v>82.6</v>
      </c>
      <c r="P40" s="88">
        <f t="shared" si="6"/>
        <v>103.8</v>
      </c>
      <c r="Q40" s="88">
        <f t="shared" si="6"/>
        <v>0</v>
      </c>
      <c r="R40" s="88">
        <f t="shared" si="6"/>
        <v>0</v>
      </c>
      <c r="S40" s="88">
        <f t="shared" si="6"/>
        <v>70</v>
      </c>
      <c r="T40" s="88">
        <f t="shared" si="6"/>
        <v>100</v>
      </c>
      <c r="U40" s="88">
        <f t="shared" si="6"/>
        <v>90</v>
      </c>
      <c r="V40" s="88">
        <f t="shared" si="6"/>
        <v>90</v>
      </c>
      <c r="W40" s="88">
        <f t="shared" si="6"/>
        <v>70</v>
      </c>
      <c r="X40" s="88">
        <f t="shared" si="6"/>
        <v>50</v>
      </c>
      <c r="Y40" s="88">
        <f t="shared" si="6"/>
        <v>50</v>
      </c>
      <c r="Z40" s="89" t="str">
        <f t="shared" si="6"/>
        <v/>
      </c>
      <c r="AA40" s="90">
        <f t="shared" si="5"/>
        <v>1323.539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62.6</v>
      </c>
      <c r="P45" s="99">
        <v>88.8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151.4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62.6</v>
      </c>
      <c r="P49" s="88">
        <f t="shared" si="8"/>
        <v>88.8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151.4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7628.6040000000003</v>
      </c>
      <c r="C52" s="88">
        <f t="shared" si="10"/>
        <v>6859.5160000000005</v>
      </c>
      <c r="D52" s="88">
        <f t="shared" si="10"/>
        <v>6622.9170000000004</v>
      </c>
      <c r="E52" s="88">
        <f t="shared" si="10"/>
        <v>6511.3380000000006</v>
      </c>
      <c r="F52" s="88">
        <f t="shared" si="10"/>
        <v>6504.1650000000009</v>
      </c>
      <c r="G52" s="88">
        <f t="shared" si="10"/>
        <v>7103.9540000000015</v>
      </c>
      <c r="H52" s="88">
        <f t="shared" si="10"/>
        <v>7840.8130000000001</v>
      </c>
      <c r="I52" s="88">
        <f t="shared" si="10"/>
        <v>8503.7219999999979</v>
      </c>
      <c r="J52" s="88">
        <f t="shared" si="10"/>
        <v>9173.402</v>
      </c>
      <c r="K52" s="88">
        <f t="shared" si="10"/>
        <v>9551.8280000000013</v>
      </c>
      <c r="L52" s="88">
        <f t="shared" si="10"/>
        <v>9779.1360000000004</v>
      </c>
      <c r="M52" s="88">
        <f t="shared" si="10"/>
        <v>10023.357999999998</v>
      </c>
      <c r="N52" s="88">
        <f t="shared" si="10"/>
        <v>10115.568000000001</v>
      </c>
      <c r="O52" s="88">
        <f t="shared" si="10"/>
        <v>9141.75</v>
      </c>
      <c r="P52" s="88">
        <f t="shared" si="10"/>
        <v>8981.4369999999999</v>
      </c>
      <c r="Q52" s="88">
        <f t="shared" si="10"/>
        <v>9543.8100000000013</v>
      </c>
      <c r="R52" s="88">
        <f t="shared" si="10"/>
        <v>9281.5920000000006</v>
      </c>
      <c r="S52" s="88">
        <f t="shared" si="10"/>
        <v>9067.8209999999999</v>
      </c>
      <c r="T52" s="88">
        <f t="shared" si="10"/>
        <v>9520.0220000000008</v>
      </c>
      <c r="U52" s="88">
        <f t="shared" si="10"/>
        <v>9887.6189999999988</v>
      </c>
      <c r="V52" s="88">
        <f t="shared" si="10"/>
        <v>9678.4560000000001</v>
      </c>
      <c r="W52" s="88">
        <f t="shared" si="10"/>
        <v>9263.2170000000006</v>
      </c>
      <c r="X52" s="88">
        <f t="shared" si="10"/>
        <v>8829.5290000000005</v>
      </c>
      <c r="Y52" s="88">
        <f t="shared" si="10"/>
        <v>8051.16</v>
      </c>
      <c r="Z52" s="89" t="str">
        <f t="shared" si="10"/>
        <v/>
      </c>
      <c r="AA52" s="104">
        <f>SUM(B52:Z52)</f>
        <v>207464.73400000005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7628.6310000000012</v>
      </c>
      <c r="C4" s="18">
        <v>6859.4910000000009</v>
      </c>
      <c r="D4" s="18">
        <v>6622.8720000000012</v>
      </c>
      <c r="E4" s="18">
        <v>6511.2950000000001</v>
      </c>
      <c r="F4" s="18">
        <v>6504.1509999999998</v>
      </c>
      <c r="G4" s="18">
        <v>7103.9250000000011</v>
      </c>
      <c r="H4" s="18">
        <v>7840.8389999999999</v>
      </c>
      <c r="I4" s="18">
        <v>8503.7419999999984</v>
      </c>
      <c r="J4" s="18">
        <v>9173.4020000000019</v>
      </c>
      <c r="K4" s="18">
        <v>9551.8280000000013</v>
      </c>
      <c r="L4" s="18">
        <v>9779.1360000000004</v>
      </c>
      <c r="M4" s="18">
        <v>10023.357999999998</v>
      </c>
      <c r="N4" s="18">
        <v>10115.567999999999</v>
      </c>
      <c r="O4" s="18">
        <v>9141.7669999999962</v>
      </c>
      <c r="P4" s="18">
        <v>8981.4030000000021</v>
      </c>
      <c r="Q4" s="18">
        <v>9543.8459999999977</v>
      </c>
      <c r="R4" s="18">
        <v>9281.5540000000001</v>
      </c>
      <c r="S4" s="18">
        <v>9067.8189999999995</v>
      </c>
      <c r="T4" s="18">
        <v>9520.0390000000025</v>
      </c>
      <c r="U4" s="18">
        <v>9887.6190000000006</v>
      </c>
      <c r="V4" s="18">
        <v>9678.4560000000001</v>
      </c>
      <c r="W4" s="18">
        <v>9263.2169999999987</v>
      </c>
      <c r="X4" s="18">
        <v>8829.5139999999992</v>
      </c>
      <c r="Y4" s="18">
        <v>8051.1760000000004</v>
      </c>
      <c r="Z4" s="19"/>
      <c r="AA4" s="20">
        <f>SUM(B4:Z4)</f>
        <v>207464.64799999999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94.14</v>
      </c>
      <c r="C7" s="28">
        <v>90.1</v>
      </c>
      <c r="D7" s="28">
        <v>86.25</v>
      </c>
      <c r="E7" s="28">
        <v>83.09</v>
      </c>
      <c r="F7" s="28">
        <v>81.33</v>
      </c>
      <c r="G7" s="28">
        <v>91.3</v>
      </c>
      <c r="H7" s="28">
        <v>88.87</v>
      </c>
      <c r="I7" s="28">
        <v>72.31</v>
      </c>
      <c r="J7" s="28">
        <v>10</v>
      </c>
      <c r="K7" s="28">
        <v>0</v>
      </c>
      <c r="L7" s="28">
        <v>0</v>
      </c>
      <c r="M7" s="28">
        <v>0</v>
      </c>
      <c r="N7" s="28">
        <v>0</v>
      </c>
      <c r="O7" s="28">
        <v>-0.01</v>
      </c>
      <c r="P7" s="28">
        <v>-0.01</v>
      </c>
      <c r="Q7" s="28">
        <v>0</v>
      </c>
      <c r="R7" s="28">
        <v>10.49</v>
      </c>
      <c r="S7" s="28">
        <v>86.26</v>
      </c>
      <c r="T7" s="28">
        <v>140.72999999999999</v>
      </c>
      <c r="U7" s="28">
        <v>153.13</v>
      </c>
      <c r="V7" s="28">
        <v>154.51</v>
      </c>
      <c r="W7" s="28">
        <v>143.38</v>
      </c>
      <c r="X7" s="28">
        <v>125.88</v>
      </c>
      <c r="Y7" s="28">
        <v>109.16</v>
      </c>
      <c r="Z7" s="29"/>
      <c r="AA7" s="30">
        <f>IF(SUM(B7:Z7)&lt;&gt;0,AVERAGEIF(B7:Z7,"&lt;&gt;"""),"")</f>
        <v>67.537916666666675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14.43</v>
      </c>
      <c r="H14" s="57">
        <v>8.6110000000000007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0.84099999999999997</v>
      </c>
      <c r="T14" s="57">
        <v>9.9440000000000008</v>
      </c>
      <c r="U14" s="57">
        <v>14.529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183.35500000000002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14.43</v>
      </c>
      <c r="H16" s="62">
        <f t="shared" si="1"/>
        <v>8.6110000000000007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0.84099999999999997</v>
      </c>
      <c r="T16" s="62">
        <f t="shared" si="1"/>
        <v>9.9440000000000008</v>
      </c>
      <c r="U16" s="62">
        <f t="shared" si="1"/>
        <v>14.529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183.35500000000002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874.53200000000004</v>
      </c>
      <c r="C19" s="72">
        <v>855.1339999999999</v>
      </c>
      <c r="D19" s="72">
        <v>867.30000000000007</v>
      </c>
      <c r="E19" s="72">
        <v>871.49900000000002</v>
      </c>
      <c r="F19" s="72">
        <v>875.51499999999999</v>
      </c>
      <c r="G19" s="72">
        <v>863.12199999999996</v>
      </c>
      <c r="H19" s="72">
        <v>765.89700000000005</v>
      </c>
      <c r="I19" s="72">
        <v>846.44200000000012</v>
      </c>
      <c r="J19" s="72">
        <v>823.26400000000001</v>
      </c>
      <c r="K19" s="72">
        <v>838.15800000000002</v>
      </c>
      <c r="L19" s="72">
        <v>819.84099999999989</v>
      </c>
      <c r="M19" s="72">
        <v>802.0630000000001</v>
      </c>
      <c r="N19" s="72">
        <v>740.91000000000008</v>
      </c>
      <c r="O19" s="72">
        <v>740.40300000000002</v>
      </c>
      <c r="P19" s="72">
        <v>716.43</v>
      </c>
      <c r="Q19" s="72">
        <v>755.71600000000012</v>
      </c>
      <c r="R19" s="72">
        <v>746.96600000000012</v>
      </c>
      <c r="S19" s="72">
        <v>746.04700000000003</v>
      </c>
      <c r="T19" s="72">
        <v>743.04099999999994</v>
      </c>
      <c r="U19" s="72">
        <v>743.30499999999995</v>
      </c>
      <c r="V19" s="72">
        <v>744.10400000000004</v>
      </c>
      <c r="W19" s="72">
        <v>733.75199999999995</v>
      </c>
      <c r="X19" s="72">
        <v>807.44899999999996</v>
      </c>
      <c r="Y19" s="72">
        <v>818.01400000000001</v>
      </c>
      <c r="Z19" s="73"/>
      <c r="AA19" s="74">
        <f t="shared" ref="AA19:AA25" si="2">SUM(B19:Z19)</f>
        <v>19138.904000000002</v>
      </c>
    </row>
    <row r="20" spans="1:27" ht="24.95" customHeight="1" x14ac:dyDescent="0.2">
      <c r="A20" s="75" t="s">
        <v>15</v>
      </c>
      <c r="B20" s="76">
        <v>1293.5600000000002</v>
      </c>
      <c r="C20" s="77">
        <v>1288.836</v>
      </c>
      <c r="D20" s="77">
        <v>1276.3439999999998</v>
      </c>
      <c r="E20" s="77">
        <v>1276.7069999999999</v>
      </c>
      <c r="F20" s="77">
        <v>1298.2659999999996</v>
      </c>
      <c r="G20" s="77">
        <v>1408.9310000000003</v>
      </c>
      <c r="H20" s="77">
        <v>1603.904</v>
      </c>
      <c r="I20" s="77">
        <v>1756.0169999999998</v>
      </c>
      <c r="J20" s="77">
        <v>1820.1699999999998</v>
      </c>
      <c r="K20" s="77">
        <v>1805.8609999999999</v>
      </c>
      <c r="L20" s="77">
        <v>1808.2729999999997</v>
      </c>
      <c r="M20" s="77">
        <v>1823.1979999999999</v>
      </c>
      <c r="N20" s="77">
        <v>1818.2750000000001</v>
      </c>
      <c r="O20" s="77">
        <v>1787.972</v>
      </c>
      <c r="P20" s="77">
        <v>1765.9780000000001</v>
      </c>
      <c r="Q20" s="77">
        <v>1755.5170000000001</v>
      </c>
      <c r="R20" s="77">
        <v>1758.981</v>
      </c>
      <c r="S20" s="77">
        <v>1749.501</v>
      </c>
      <c r="T20" s="77">
        <v>1715.643</v>
      </c>
      <c r="U20" s="77">
        <v>1671.5959999999998</v>
      </c>
      <c r="V20" s="77">
        <v>1578.8339999999998</v>
      </c>
      <c r="W20" s="77">
        <v>1432.6439999999998</v>
      </c>
      <c r="X20" s="77">
        <v>1351.106</v>
      </c>
      <c r="Y20" s="77">
        <v>1319.873</v>
      </c>
      <c r="Z20" s="78"/>
      <c r="AA20" s="79">
        <f t="shared" si="2"/>
        <v>38165.987000000008</v>
      </c>
    </row>
    <row r="21" spans="1:27" ht="24.95" customHeight="1" x14ac:dyDescent="0.2">
      <c r="A21" s="75" t="s">
        <v>16</v>
      </c>
      <c r="B21" s="80">
        <v>3572.739</v>
      </c>
      <c r="C21" s="81">
        <v>3337.0209999999993</v>
      </c>
      <c r="D21" s="81">
        <v>3179.6279999999997</v>
      </c>
      <c r="E21" s="81">
        <v>3088.5889999999999</v>
      </c>
      <c r="F21" s="81">
        <v>3028.17</v>
      </c>
      <c r="G21" s="81">
        <v>3082.8420000000001</v>
      </c>
      <c r="H21" s="81">
        <v>3362.4269999999997</v>
      </c>
      <c r="I21" s="81">
        <v>3799.2829999999999</v>
      </c>
      <c r="J21" s="81">
        <v>4181.9680000000008</v>
      </c>
      <c r="K21" s="81">
        <v>4475.3089999999993</v>
      </c>
      <c r="L21" s="81">
        <v>4715.5219999999999</v>
      </c>
      <c r="M21" s="81">
        <v>4960.5970000000007</v>
      </c>
      <c r="N21" s="81">
        <v>5134.3829999999998</v>
      </c>
      <c r="O21" s="81">
        <v>5150.8919999999998</v>
      </c>
      <c r="P21" s="81">
        <v>5059.4949999999999</v>
      </c>
      <c r="Q21" s="81">
        <v>5022.8130000000001</v>
      </c>
      <c r="R21" s="81">
        <v>5057.607</v>
      </c>
      <c r="S21" s="81">
        <v>4981.63</v>
      </c>
      <c r="T21" s="81">
        <v>4958.6109999999999</v>
      </c>
      <c r="U21" s="81">
        <v>4905.1890000000003</v>
      </c>
      <c r="V21" s="81">
        <v>4858.518</v>
      </c>
      <c r="W21" s="81">
        <v>4669.3210000000008</v>
      </c>
      <c r="X21" s="81">
        <v>4358.4590000000007</v>
      </c>
      <c r="Y21" s="81">
        <v>3998.7889999999998</v>
      </c>
      <c r="Z21" s="78"/>
      <c r="AA21" s="79">
        <f t="shared" si="2"/>
        <v>102939.80200000001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97</v>
      </c>
      <c r="C23" s="77">
        <v>101</v>
      </c>
      <c r="D23" s="77">
        <v>100.5</v>
      </c>
      <c r="E23" s="77">
        <v>99.5</v>
      </c>
      <c r="F23" s="77">
        <v>99</v>
      </c>
      <c r="G23" s="77">
        <v>100.5</v>
      </c>
      <c r="H23" s="77">
        <v>99.5</v>
      </c>
      <c r="I23" s="77">
        <v>113.5</v>
      </c>
      <c r="J23" s="77">
        <v>135</v>
      </c>
      <c r="K23" s="77">
        <v>170.5</v>
      </c>
      <c r="L23" s="77">
        <v>179.5</v>
      </c>
      <c r="M23" s="77">
        <v>175.5</v>
      </c>
      <c r="N23" s="77">
        <v>188</v>
      </c>
      <c r="O23" s="77">
        <v>182.5</v>
      </c>
      <c r="P23" s="77">
        <v>170.5</v>
      </c>
      <c r="Q23" s="77">
        <v>150.5</v>
      </c>
      <c r="R23" s="77">
        <v>129</v>
      </c>
      <c r="S23" s="77">
        <v>121</v>
      </c>
      <c r="T23" s="77">
        <v>125.5</v>
      </c>
      <c r="U23" s="77">
        <v>142</v>
      </c>
      <c r="V23" s="77">
        <v>139</v>
      </c>
      <c r="W23" s="77">
        <v>123.5</v>
      </c>
      <c r="X23" s="77">
        <v>119.5</v>
      </c>
      <c r="Y23" s="77">
        <v>109.5</v>
      </c>
      <c r="Z23" s="77"/>
      <c r="AA23" s="79">
        <f t="shared" si="2"/>
        <v>3171.5</v>
      </c>
    </row>
    <row r="24" spans="1:27" ht="24.95" customHeight="1" x14ac:dyDescent="0.2">
      <c r="A24" s="85" t="s">
        <v>19</v>
      </c>
      <c r="B24" s="77">
        <v>428.99999999999994</v>
      </c>
      <c r="C24" s="77">
        <v>407</v>
      </c>
      <c r="D24" s="77">
        <v>393.99999999999994</v>
      </c>
      <c r="E24" s="77">
        <v>386</v>
      </c>
      <c r="F24" s="77">
        <v>389</v>
      </c>
      <c r="G24" s="77">
        <v>407</v>
      </c>
      <c r="H24" s="77">
        <v>461.99999999999994</v>
      </c>
      <c r="I24" s="77">
        <v>528</v>
      </c>
      <c r="J24" s="77">
        <v>569</v>
      </c>
      <c r="K24" s="77">
        <v>596</v>
      </c>
      <c r="L24" s="77">
        <v>598</v>
      </c>
      <c r="M24" s="77">
        <v>610</v>
      </c>
      <c r="N24" s="77">
        <v>623</v>
      </c>
      <c r="O24" s="77">
        <v>619.99999999999989</v>
      </c>
      <c r="P24" s="77">
        <v>610</v>
      </c>
      <c r="Q24" s="77">
        <v>606.99999999999989</v>
      </c>
      <c r="R24" s="77">
        <v>620.99999999999989</v>
      </c>
      <c r="S24" s="77">
        <v>641</v>
      </c>
      <c r="T24" s="77">
        <v>635</v>
      </c>
      <c r="U24" s="77">
        <v>627</v>
      </c>
      <c r="V24" s="77">
        <v>607.99999999999989</v>
      </c>
      <c r="W24" s="77">
        <v>562</v>
      </c>
      <c r="X24" s="77">
        <v>520</v>
      </c>
      <c r="Y24" s="77">
        <v>461</v>
      </c>
      <c r="Z24" s="77"/>
      <c r="AA24" s="79">
        <f t="shared" si="2"/>
        <v>12910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6266.8310000000001</v>
      </c>
      <c r="C26" s="88">
        <f t="shared" ref="C26:Z26" si="3">IF(LEN(C$2)&gt;0,SUM(C19:C25),"")</f>
        <v>5988.9909999999991</v>
      </c>
      <c r="D26" s="88">
        <f t="shared" si="3"/>
        <v>5817.771999999999</v>
      </c>
      <c r="E26" s="88">
        <f t="shared" si="3"/>
        <v>5722.2950000000001</v>
      </c>
      <c r="F26" s="88">
        <f t="shared" si="3"/>
        <v>5689.9509999999991</v>
      </c>
      <c r="G26" s="88">
        <f t="shared" si="3"/>
        <v>5862.3950000000004</v>
      </c>
      <c r="H26" s="88">
        <f t="shared" si="3"/>
        <v>6293.7279999999992</v>
      </c>
      <c r="I26" s="88">
        <f t="shared" si="3"/>
        <v>7043.2420000000002</v>
      </c>
      <c r="J26" s="88">
        <f t="shared" si="3"/>
        <v>7529.402</v>
      </c>
      <c r="K26" s="88">
        <f t="shared" si="3"/>
        <v>7885.8279999999995</v>
      </c>
      <c r="L26" s="88">
        <f t="shared" si="3"/>
        <v>8121.1359999999995</v>
      </c>
      <c r="M26" s="88">
        <f t="shared" si="3"/>
        <v>8371.3580000000002</v>
      </c>
      <c r="N26" s="88">
        <f t="shared" si="3"/>
        <v>8504.5679999999993</v>
      </c>
      <c r="O26" s="88">
        <f t="shared" si="3"/>
        <v>8481.7669999999998</v>
      </c>
      <c r="P26" s="88">
        <f t="shared" si="3"/>
        <v>8322.4030000000002</v>
      </c>
      <c r="Q26" s="88">
        <f t="shared" si="3"/>
        <v>8291.5460000000003</v>
      </c>
      <c r="R26" s="88">
        <f t="shared" si="3"/>
        <v>8313.5540000000001</v>
      </c>
      <c r="S26" s="88">
        <f t="shared" si="3"/>
        <v>8239.1779999999999</v>
      </c>
      <c r="T26" s="88">
        <f t="shared" si="3"/>
        <v>8177.7950000000001</v>
      </c>
      <c r="U26" s="88">
        <f t="shared" si="3"/>
        <v>8089.09</v>
      </c>
      <c r="V26" s="88">
        <f t="shared" si="3"/>
        <v>7928.4560000000001</v>
      </c>
      <c r="W26" s="88">
        <f t="shared" si="3"/>
        <v>7521.2170000000006</v>
      </c>
      <c r="X26" s="88">
        <f t="shared" si="3"/>
        <v>7156.514000000001</v>
      </c>
      <c r="Y26" s="88">
        <f t="shared" si="3"/>
        <v>6707.1759999999995</v>
      </c>
      <c r="Z26" s="89" t="str">
        <f t="shared" si="3"/>
        <v/>
      </c>
      <c r="AA26" s="90">
        <f>SUM(AA19:AA25)</f>
        <v>176326.19300000003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759</v>
      </c>
      <c r="C29" s="72">
        <v>741</v>
      </c>
      <c r="D29" s="72">
        <v>727.5</v>
      </c>
      <c r="E29" s="72">
        <v>718.5</v>
      </c>
      <c r="F29" s="72">
        <v>721</v>
      </c>
      <c r="G29" s="72">
        <v>740.5</v>
      </c>
      <c r="H29" s="72">
        <v>795.19</v>
      </c>
      <c r="I29" s="72">
        <v>901.85</v>
      </c>
      <c r="J29" s="72">
        <v>1039.3900000000001</v>
      </c>
      <c r="K29" s="72">
        <v>1102.51</v>
      </c>
      <c r="L29" s="72">
        <v>1099.6099999999999</v>
      </c>
      <c r="M29" s="72">
        <v>1108.47</v>
      </c>
      <c r="N29" s="72">
        <v>1134.31</v>
      </c>
      <c r="O29" s="72">
        <v>1125.75</v>
      </c>
      <c r="P29" s="72">
        <v>1083.1300000000001</v>
      </c>
      <c r="Q29" s="72">
        <v>1058.99</v>
      </c>
      <c r="R29" s="72">
        <v>1073.8</v>
      </c>
      <c r="S29" s="72">
        <v>978.69</v>
      </c>
      <c r="T29" s="72">
        <v>970.35</v>
      </c>
      <c r="U29" s="72">
        <v>948</v>
      </c>
      <c r="V29" s="72">
        <v>926</v>
      </c>
      <c r="W29" s="72">
        <v>864.5</v>
      </c>
      <c r="X29" s="72">
        <v>848.5</v>
      </c>
      <c r="Y29" s="72">
        <v>784.5</v>
      </c>
      <c r="Z29" s="73"/>
      <c r="AA29" s="74">
        <f>SUM(B29:Z29)</f>
        <v>22251.039999999997</v>
      </c>
    </row>
    <row r="30" spans="1:27" ht="24.95" customHeight="1" x14ac:dyDescent="0.2">
      <c r="A30" s="75" t="s">
        <v>24</v>
      </c>
      <c r="B30" s="76">
        <v>6067.8310000000001</v>
      </c>
      <c r="C30" s="77">
        <v>5807.991</v>
      </c>
      <c r="D30" s="77">
        <v>5650.2719999999999</v>
      </c>
      <c r="E30" s="77">
        <v>5563.7950000000001</v>
      </c>
      <c r="F30" s="77">
        <v>5525.951</v>
      </c>
      <c r="G30" s="77">
        <v>5671.3249999999998</v>
      </c>
      <c r="H30" s="77">
        <v>6052.1490000000003</v>
      </c>
      <c r="I30" s="77">
        <v>6696.3919999999998</v>
      </c>
      <c r="J30" s="77">
        <v>7184.0119999999997</v>
      </c>
      <c r="K30" s="77">
        <v>7499.3180000000002</v>
      </c>
      <c r="L30" s="77">
        <v>7729.5259999999998</v>
      </c>
      <c r="M30" s="77">
        <v>7964.8879999999999</v>
      </c>
      <c r="N30" s="77">
        <v>8031.2579999999998</v>
      </c>
      <c r="O30" s="77">
        <v>8016.0169999999998</v>
      </c>
      <c r="P30" s="77">
        <v>7898.2730000000001</v>
      </c>
      <c r="Q30" s="77">
        <v>7893.5559999999996</v>
      </c>
      <c r="R30" s="77">
        <v>7904.7539999999999</v>
      </c>
      <c r="S30" s="77">
        <v>7826.3289999999997</v>
      </c>
      <c r="T30" s="77">
        <v>7730.3890000000001</v>
      </c>
      <c r="U30" s="77">
        <v>7661.6189999999997</v>
      </c>
      <c r="V30" s="77">
        <v>7503.4560000000001</v>
      </c>
      <c r="W30" s="77">
        <v>7162.7169999999996</v>
      </c>
      <c r="X30" s="77">
        <v>6799.0140000000001</v>
      </c>
      <c r="Y30" s="77">
        <v>6428.6760000000004</v>
      </c>
      <c r="Z30" s="78"/>
      <c r="AA30" s="79">
        <f>SUM(B30:Z30)</f>
        <v>168269.50800000003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6826.8310000000001</v>
      </c>
      <c r="C32" s="62">
        <f t="shared" ref="C32:Z32" si="4">IF(LEN(C$2)&gt;0,SUM(C29:C31),"")</f>
        <v>6548.991</v>
      </c>
      <c r="D32" s="62">
        <f t="shared" si="4"/>
        <v>6377.7719999999999</v>
      </c>
      <c r="E32" s="62">
        <f t="shared" si="4"/>
        <v>6282.2950000000001</v>
      </c>
      <c r="F32" s="62">
        <f t="shared" si="4"/>
        <v>6246.951</v>
      </c>
      <c r="G32" s="62">
        <f t="shared" si="4"/>
        <v>6411.8249999999998</v>
      </c>
      <c r="H32" s="62">
        <f t="shared" si="4"/>
        <v>6847.3389999999999</v>
      </c>
      <c r="I32" s="62">
        <f t="shared" si="4"/>
        <v>7598.2420000000002</v>
      </c>
      <c r="J32" s="62">
        <f t="shared" si="4"/>
        <v>8223.402</v>
      </c>
      <c r="K32" s="62">
        <f t="shared" si="4"/>
        <v>8601.8279999999995</v>
      </c>
      <c r="L32" s="62">
        <f t="shared" si="4"/>
        <v>8829.1360000000004</v>
      </c>
      <c r="M32" s="62">
        <f t="shared" si="4"/>
        <v>9073.3580000000002</v>
      </c>
      <c r="N32" s="62">
        <f t="shared" si="4"/>
        <v>9165.5679999999993</v>
      </c>
      <c r="O32" s="62">
        <f t="shared" si="4"/>
        <v>9141.7669999999998</v>
      </c>
      <c r="P32" s="62">
        <f t="shared" si="4"/>
        <v>8981.4030000000002</v>
      </c>
      <c r="Q32" s="62">
        <f t="shared" si="4"/>
        <v>8952.5460000000003</v>
      </c>
      <c r="R32" s="62">
        <f t="shared" si="4"/>
        <v>8978.5540000000001</v>
      </c>
      <c r="S32" s="62">
        <f t="shared" si="4"/>
        <v>8805.0190000000002</v>
      </c>
      <c r="T32" s="62">
        <f t="shared" si="4"/>
        <v>8700.7389999999996</v>
      </c>
      <c r="U32" s="62">
        <f t="shared" si="4"/>
        <v>8609.6189999999988</v>
      </c>
      <c r="V32" s="62">
        <f t="shared" si="4"/>
        <v>8429.4560000000001</v>
      </c>
      <c r="W32" s="62">
        <f t="shared" si="4"/>
        <v>8027.2169999999996</v>
      </c>
      <c r="X32" s="62">
        <f t="shared" si="4"/>
        <v>7647.5140000000001</v>
      </c>
      <c r="Y32" s="62">
        <f t="shared" si="4"/>
        <v>7213.1760000000004</v>
      </c>
      <c r="Z32" s="63" t="str">
        <f t="shared" si="4"/>
        <v/>
      </c>
      <c r="AA32" s="64">
        <f>SUM(AA29:AA31)</f>
        <v>190520.54800000004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220</v>
      </c>
      <c r="T35" s="95">
        <v>168</v>
      </c>
      <c r="U35" s="95">
        <v>156</v>
      </c>
      <c r="V35" s="95">
        <v>136</v>
      </c>
      <c r="W35" s="95">
        <v>141</v>
      </c>
      <c r="X35" s="95">
        <v>185</v>
      </c>
      <c r="Y35" s="95">
        <v>200</v>
      </c>
      <c r="Z35" s="96"/>
      <c r="AA35" s="74">
        <f t="shared" ref="AA35:AA40" si="5">SUM(B35:Z35)</f>
        <v>4606</v>
      </c>
    </row>
    <row r="36" spans="1:27" ht="24.95" customHeight="1" x14ac:dyDescent="0.2">
      <c r="A36" s="97" t="s">
        <v>42</v>
      </c>
      <c r="B36" s="98">
        <v>345</v>
      </c>
      <c r="C36" s="99">
        <v>345</v>
      </c>
      <c r="D36" s="99">
        <v>345</v>
      </c>
      <c r="E36" s="99">
        <v>345</v>
      </c>
      <c r="F36" s="99">
        <v>342</v>
      </c>
      <c r="G36" s="99">
        <v>335</v>
      </c>
      <c r="H36" s="99">
        <v>345</v>
      </c>
      <c r="I36" s="99">
        <v>355</v>
      </c>
      <c r="J36" s="99">
        <v>325</v>
      </c>
      <c r="K36" s="99">
        <v>350</v>
      </c>
      <c r="L36" s="99">
        <v>342</v>
      </c>
      <c r="M36" s="99">
        <v>336</v>
      </c>
      <c r="N36" s="99">
        <v>295</v>
      </c>
      <c r="O36" s="99">
        <v>294</v>
      </c>
      <c r="P36" s="99">
        <v>293</v>
      </c>
      <c r="Q36" s="99">
        <v>295</v>
      </c>
      <c r="R36" s="99">
        <v>299</v>
      </c>
      <c r="S36" s="99">
        <v>345</v>
      </c>
      <c r="T36" s="99">
        <v>345</v>
      </c>
      <c r="U36" s="99">
        <v>350</v>
      </c>
      <c r="V36" s="99">
        <v>350</v>
      </c>
      <c r="W36" s="99">
        <v>350</v>
      </c>
      <c r="X36" s="99">
        <v>291</v>
      </c>
      <c r="Y36" s="99">
        <v>291</v>
      </c>
      <c r="Z36" s="100"/>
      <c r="AA36" s="79">
        <f t="shared" si="5"/>
        <v>7908</v>
      </c>
    </row>
    <row r="37" spans="1:27" ht="24.95" customHeight="1" x14ac:dyDescent="0.2">
      <c r="A37" s="97" t="s">
        <v>43</v>
      </c>
      <c r="B37" s="98">
        <v>801.8</v>
      </c>
      <c r="C37" s="99">
        <v>310.5</v>
      </c>
      <c r="D37" s="99">
        <v>245.1</v>
      </c>
      <c r="E37" s="99">
        <v>229</v>
      </c>
      <c r="F37" s="99">
        <v>257.2</v>
      </c>
      <c r="G37" s="99">
        <v>692.1</v>
      </c>
      <c r="H37" s="99">
        <v>993.5</v>
      </c>
      <c r="I37" s="99">
        <v>905.5</v>
      </c>
      <c r="J37" s="99">
        <v>950</v>
      </c>
      <c r="K37" s="99">
        <v>950</v>
      </c>
      <c r="L37" s="99">
        <v>950</v>
      </c>
      <c r="M37" s="99">
        <v>950</v>
      </c>
      <c r="N37" s="99">
        <v>950</v>
      </c>
      <c r="O37" s="99"/>
      <c r="P37" s="99"/>
      <c r="Q37" s="99">
        <v>591.29999999999995</v>
      </c>
      <c r="R37" s="99">
        <v>303</v>
      </c>
      <c r="S37" s="99">
        <v>262.8</v>
      </c>
      <c r="T37" s="99">
        <v>819.3</v>
      </c>
      <c r="U37" s="99">
        <v>1278</v>
      </c>
      <c r="V37" s="99">
        <v>1249</v>
      </c>
      <c r="W37" s="99">
        <v>1236</v>
      </c>
      <c r="X37" s="99">
        <v>1182</v>
      </c>
      <c r="Y37" s="99">
        <v>838</v>
      </c>
      <c r="Z37" s="100"/>
      <c r="AA37" s="79">
        <f t="shared" si="5"/>
        <v>16944.099999999999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169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1497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1346.8</v>
      </c>
      <c r="C40" s="88">
        <f t="shared" ref="C40:Z40" si="6">IF(LEN(C$2)&gt;0,SUM(C35:C39),"")</f>
        <v>855.5</v>
      </c>
      <c r="D40" s="88">
        <f t="shared" si="6"/>
        <v>790.1</v>
      </c>
      <c r="E40" s="88">
        <f t="shared" si="6"/>
        <v>774</v>
      </c>
      <c r="F40" s="88">
        <f t="shared" si="6"/>
        <v>799.2</v>
      </c>
      <c r="G40" s="88">
        <f t="shared" si="6"/>
        <v>1227.0999999999999</v>
      </c>
      <c r="H40" s="88">
        <f t="shared" si="6"/>
        <v>1538.5</v>
      </c>
      <c r="I40" s="88">
        <f t="shared" si="6"/>
        <v>1460.5</v>
      </c>
      <c r="J40" s="88">
        <f t="shared" si="6"/>
        <v>1644</v>
      </c>
      <c r="K40" s="88">
        <f t="shared" si="6"/>
        <v>1666</v>
      </c>
      <c r="L40" s="88">
        <f t="shared" si="6"/>
        <v>1658</v>
      </c>
      <c r="M40" s="88">
        <f t="shared" si="6"/>
        <v>1652</v>
      </c>
      <c r="N40" s="88">
        <f t="shared" si="6"/>
        <v>1611</v>
      </c>
      <c r="O40" s="88">
        <f t="shared" si="6"/>
        <v>660</v>
      </c>
      <c r="P40" s="88">
        <f t="shared" si="6"/>
        <v>659</v>
      </c>
      <c r="Q40" s="88">
        <f t="shared" si="6"/>
        <v>1252.3</v>
      </c>
      <c r="R40" s="88">
        <f t="shared" si="6"/>
        <v>968</v>
      </c>
      <c r="S40" s="88">
        <f t="shared" si="6"/>
        <v>827.8</v>
      </c>
      <c r="T40" s="88">
        <f t="shared" si="6"/>
        <v>1332.3</v>
      </c>
      <c r="U40" s="88">
        <f t="shared" si="6"/>
        <v>1784</v>
      </c>
      <c r="V40" s="88">
        <f t="shared" si="6"/>
        <v>1735</v>
      </c>
      <c r="W40" s="88">
        <f t="shared" si="6"/>
        <v>1727</v>
      </c>
      <c r="X40" s="88">
        <f t="shared" si="6"/>
        <v>1658</v>
      </c>
      <c r="Y40" s="88">
        <f t="shared" si="6"/>
        <v>1329</v>
      </c>
      <c r="Z40" s="89" t="str">
        <f t="shared" si="6"/>
        <v/>
      </c>
      <c r="AA40" s="90">
        <f t="shared" si="5"/>
        <v>30955.1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801.8</v>
      </c>
      <c r="C45" s="99">
        <v>310.5</v>
      </c>
      <c r="D45" s="99">
        <v>245.1</v>
      </c>
      <c r="E45" s="99">
        <v>229</v>
      </c>
      <c r="F45" s="99">
        <v>257.2</v>
      </c>
      <c r="G45" s="99">
        <v>692.1</v>
      </c>
      <c r="H45" s="99">
        <v>993.5</v>
      </c>
      <c r="I45" s="99">
        <v>905.5</v>
      </c>
      <c r="J45" s="99">
        <v>950</v>
      </c>
      <c r="K45" s="99">
        <v>950</v>
      </c>
      <c r="L45" s="99">
        <v>950</v>
      </c>
      <c r="M45" s="99">
        <v>950</v>
      </c>
      <c r="N45" s="99">
        <v>950</v>
      </c>
      <c r="O45" s="99"/>
      <c r="P45" s="99"/>
      <c r="Q45" s="99">
        <v>591.29999999999995</v>
      </c>
      <c r="R45" s="99">
        <v>303</v>
      </c>
      <c r="S45" s="99">
        <v>262.8</v>
      </c>
      <c r="T45" s="99">
        <v>819.3</v>
      </c>
      <c r="U45" s="99">
        <v>1278</v>
      </c>
      <c r="V45" s="99">
        <v>1249</v>
      </c>
      <c r="W45" s="99">
        <v>1236</v>
      </c>
      <c r="X45" s="99">
        <v>1182</v>
      </c>
      <c r="Y45" s="99">
        <v>838</v>
      </c>
      <c r="Z45" s="100"/>
      <c r="AA45" s="79">
        <f t="shared" si="7"/>
        <v>16944.099999999999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128</v>
      </c>
      <c r="C48" s="99">
        <v>118</v>
      </c>
      <c r="D48" s="99">
        <v>104</v>
      </c>
      <c r="E48" s="99">
        <v>97</v>
      </c>
      <c r="F48" s="99">
        <v>101</v>
      </c>
      <c r="G48" s="99">
        <v>119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3367</v>
      </c>
    </row>
    <row r="49" spans="1:27" ht="30" customHeight="1" thickBot="1" x14ac:dyDescent="0.25">
      <c r="A49" s="86" t="s">
        <v>49</v>
      </c>
      <c r="B49" s="87">
        <f>IF(LEN(B$2)&gt;0,SUM(B43:B48),"")</f>
        <v>929.8</v>
      </c>
      <c r="C49" s="88">
        <f t="shared" ref="C49:Z49" si="8">IF(LEN(C$2)&gt;0,SUM(C43:C48),"")</f>
        <v>428.5</v>
      </c>
      <c r="D49" s="88">
        <f t="shared" si="8"/>
        <v>349.1</v>
      </c>
      <c r="E49" s="88">
        <f t="shared" si="8"/>
        <v>326</v>
      </c>
      <c r="F49" s="88">
        <f t="shared" si="8"/>
        <v>358.2</v>
      </c>
      <c r="G49" s="88">
        <f t="shared" si="8"/>
        <v>811.1</v>
      </c>
      <c r="H49" s="88">
        <f t="shared" si="8"/>
        <v>1143.5</v>
      </c>
      <c r="I49" s="88">
        <f t="shared" si="8"/>
        <v>1055.5</v>
      </c>
      <c r="J49" s="88">
        <f t="shared" si="8"/>
        <v>1100</v>
      </c>
      <c r="K49" s="88">
        <f t="shared" si="8"/>
        <v>1100</v>
      </c>
      <c r="L49" s="88">
        <f t="shared" si="8"/>
        <v>1100</v>
      </c>
      <c r="M49" s="88">
        <f t="shared" si="8"/>
        <v>1100</v>
      </c>
      <c r="N49" s="88">
        <f t="shared" si="8"/>
        <v>1100</v>
      </c>
      <c r="O49" s="88">
        <f t="shared" si="8"/>
        <v>150</v>
      </c>
      <c r="P49" s="88">
        <f t="shared" si="8"/>
        <v>150</v>
      </c>
      <c r="Q49" s="88">
        <f t="shared" si="8"/>
        <v>741.3</v>
      </c>
      <c r="R49" s="88">
        <f t="shared" si="8"/>
        <v>453</v>
      </c>
      <c r="S49" s="88">
        <f t="shared" si="8"/>
        <v>412.8</v>
      </c>
      <c r="T49" s="88">
        <f t="shared" si="8"/>
        <v>969.3</v>
      </c>
      <c r="U49" s="88">
        <f t="shared" si="8"/>
        <v>1428</v>
      </c>
      <c r="V49" s="88">
        <f t="shared" si="8"/>
        <v>1399</v>
      </c>
      <c r="W49" s="88">
        <f t="shared" si="8"/>
        <v>1386</v>
      </c>
      <c r="X49" s="88">
        <f t="shared" si="8"/>
        <v>1332</v>
      </c>
      <c r="Y49" s="88">
        <f t="shared" si="8"/>
        <v>988</v>
      </c>
      <c r="Z49" s="89" t="str">
        <f t="shared" si="8"/>
        <v/>
      </c>
      <c r="AA49" s="90">
        <f t="shared" si="7"/>
        <v>20311.099999999999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7628.6310000000003</v>
      </c>
      <c r="C52" s="88">
        <f t="shared" ref="C52:Z52" si="10">IF(LEN(C$2)&gt;0,SUM(C10:C15)+C26+C40,"")</f>
        <v>6859.4909999999991</v>
      </c>
      <c r="D52" s="88">
        <f t="shared" si="10"/>
        <v>6622.8719999999994</v>
      </c>
      <c r="E52" s="88">
        <f t="shared" si="10"/>
        <v>6511.2950000000001</v>
      </c>
      <c r="F52" s="88">
        <f t="shared" si="10"/>
        <v>6504.1509999999989</v>
      </c>
      <c r="G52" s="88">
        <f t="shared" si="10"/>
        <v>7103.9250000000011</v>
      </c>
      <c r="H52" s="88">
        <f t="shared" si="10"/>
        <v>7840.838999999999</v>
      </c>
      <c r="I52" s="88">
        <f t="shared" si="10"/>
        <v>8503.7420000000002</v>
      </c>
      <c r="J52" s="88">
        <f t="shared" si="10"/>
        <v>9173.402</v>
      </c>
      <c r="K52" s="88">
        <f t="shared" si="10"/>
        <v>9551.8279999999995</v>
      </c>
      <c r="L52" s="88">
        <f t="shared" si="10"/>
        <v>9779.1359999999986</v>
      </c>
      <c r="M52" s="88">
        <f t="shared" si="10"/>
        <v>10023.358</v>
      </c>
      <c r="N52" s="88">
        <f t="shared" si="10"/>
        <v>10115.567999999999</v>
      </c>
      <c r="O52" s="88">
        <f t="shared" si="10"/>
        <v>9141.7669999999998</v>
      </c>
      <c r="P52" s="88">
        <f t="shared" si="10"/>
        <v>8981.4030000000002</v>
      </c>
      <c r="Q52" s="88">
        <f t="shared" si="10"/>
        <v>9543.8459999999995</v>
      </c>
      <c r="R52" s="88">
        <f t="shared" si="10"/>
        <v>9281.5540000000001</v>
      </c>
      <c r="S52" s="88">
        <f t="shared" si="10"/>
        <v>9067.8189999999995</v>
      </c>
      <c r="T52" s="88">
        <f t="shared" si="10"/>
        <v>9520.0390000000007</v>
      </c>
      <c r="U52" s="88">
        <f t="shared" si="10"/>
        <v>9887.6190000000006</v>
      </c>
      <c r="V52" s="88">
        <f t="shared" si="10"/>
        <v>9678.4560000000001</v>
      </c>
      <c r="W52" s="88">
        <f t="shared" si="10"/>
        <v>9263.2170000000006</v>
      </c>
      <c r="X52" s="88">
        <f t="shared" si="10"/>
        <v>8829.514000000001</v>
      </c>
      <c r="Y52" s="88">
        <f t="shared" si="10"/>
        <v>8051.1759999999995</v>
      </c>
      <c r="Z52" s="89" t="str">
        <f t="shared" si="10"/>
        <v/>
      </c>
      <c r="AA52" s="104">
        <f>SUM(B52:Z52)</f>
        <v>207464.64799999999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801.8</v>
      </c>
      <c r="C4" s="18">
        <v>310.5</v>
      </c>
      <c r="D4" s="18">
        <v>245.1</v>
      </c>
      <c r="E4" s="18">
        <v>229</v>
      </c>
      <c r="F4" s="18">
        <v>257.2</v>
      </c>
      <c r="G4" s="18">
        <v>692.1</v>
      </c>
      <c r="H4" s="18">
        <v>993.5</v>
      </c>
      <c r="I4" s="18">
        <v>905.5</v>
      </c>
      <c r="J4" s="18">
        <v>950</v>
      </c>
      <c r="K4" s="18">
        <v>950</v>
      </c>
      <c r="L4" s="18">
        <v>950</v>
      </c>
      <c r="M4" s="18">
        <v>950</v>
      </c>
      <c r="N4" s="18">
        <v>950</v>
      </c>
      <c r="O4" s="18">
        <v>-62.6</v>
      </c>
      <c r="P4" s="18">
        <v>-88.8</v>
      </c>
      <c r="Q4" s="18">
        <v>591.29999999999995</v>
      </c>
      <c r="R4" s="18">
        <v>303</v>
      </c>
      <c r="S4" s="18">
        <v>262.8</v>
      </c>
      <c r="T4" s="18">
        <v>819.3</v>
      </c>
      <c r="U4" s="18">
        <v>1278</v>
      </c>
      <c r="V4" s="18">
        <v>1249</v>
      </c>
      <c r="W4" s="18">
        <v>1236</v>
      </c>
      <c r="X4" s="18">
        <v>1182</v>
      </c>
      <c r="Y4" s="18">
        <v>838</v>
      </c>
      <c r="Z4" s="19"/>
      <c r="AA4" s="111">
        <f>SUM(B4:Z4)</f>
        <v>16792.699999999997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94.14</v>
      </c>
      <c r="C7" s="117">
        <v>90.1</v>
      </c>
      <c r="D7" s="117">
        <v>86.25</v>
      </c>
      <c r="E7" s="117">
        <v>83.09</v>
      </c>
      <c r="F7" s="117">
        <v>81.33</v>
      </c>
      <c r="G7" s="117">
        <v>91.3</v>
      </c>
      <c r="H7" s="117">
        <v>88.87</v>
      </c>
      <c r="I7" s="117">
        <v>72.31</v>
      </c>
      <c r="J7" s="117">
        <v>10</v>
      </c>
      <c r="K7" s="117">
        <v>0</v>
      </c>
      <c r="L7" s="117">
        <v>0</v>
      </c>
      <c r="M7" s="117">
        <v>0</v>
      </c>
      <c r="N7" s="117">
        <v>0</v>
      </c>
      <c r="O7" s="117">
        <v>-0.01</v>
      </c>
      <c r="P7" s="117">
        <v>-0.01</v>
      </c>
      <c r="Q7" s="117">
        <v>0</v>
      </c>
      <c r="R7" s="117">
        <v>10.49</v>
      </c>
      <c r="S7" s="117">
        <v>86.26</v>
      </c>
      <c r="T7" s="117">
        <v>140.72999999999999</v>
      </c>
      <c r="U7" s="117">
        <v>153.13</v>
      </c>
      <c r="V7" s="117">
        <v>154.51</v>
      </c>
      <c r="W7" s="117">
        <v>143.38</v>
      </c>
      <c r="X7" s="117">
        <v>125.88</v>
      </c>
      <c r="Y7" s="117">
        <v>109.16</v>
      </c>
      <c r="Z7" s="118"/>
      <c r="AA7" s="119">
        <f>IF(SUM(B7:Z7)&lt;&gt;0,AVERAGEIF(B7:Z7,"&lt;&gt;"""),"")</f>
        <v>67.537916666666675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62.6</v>
      </c>
      <c r="P13" s="129">
        <v>88.8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151.4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62.6</v>
      </c>
      <c r="P16" s="135">
        <f t="shared" si="1"/>
        <v>88.8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151.4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801.8</v>
      </c>
      <c r="C21" s="129">
        <v>310.5</v>
      </c>
      <c r="D21" s="129">
        <v>245.1</v>
      </c>
      <c r="E21" s="129">
        <v>229</v>
      </c>
      <c r="F21" s="129">
        <v>257.2</v>
      </c>
      <c r="G21" s="129">
        <v>692.1</v>
      </c>
      <c r="H21" s="129">
        <v>993.5</v>
      </c>
      <c r="I21" s="129">
        <v>905.5</v>
      </c>
      <c r="J21" s="129">
        <v>950</v>
      </c>
      <c r="K21" s="129">
        <v>950</v>
      </c>
      <c r="L21" s="129">
        <v>950</v>
      </c>
      <c r="M21" s="129">
        <v>950</v>
      </c>
      <c r="N21" s="129">
        <v>950</v>
      </c>
      <c r="O21" s="129"/>
      <c r="P21" s="129"/>
      <c r="Q21" s="129">
        <v>591.29999999999995</v>
      </c>
      <c r="R21" s="129">
        <v>303</v>
      </c>
      <c r="S21" s="129">
        <v>262.8</v>
      </c>
      <c r="T21" s="129">
        <v>819.3</v>
      </c>
      <c r="U21" s="129">
        <v>1278</v>
      </c>
      <c r="V21" s="129">
        <v>1249</v>
      </c>
      <c r="W21" s="129">
        <v>1236</v>
      </c>
      <c r="X21" s="129">
        <v>1182</v>
      </c>
      <c r="Y21" s="130">
        <v>838</v>
      </c>
      <c r="Z21" s="131"/>
      <c r="AA21" s="132">
        <f t="shared" si="2"/>
        <v>16944.099999999999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801.8</v>
      </c>
      <c r="C24" s="135">
        <f t="shared" si="3"/>
        <v>310.5</v>
      </c>
      <c r="D24" s="135">
        <f t="shared" si="3"/>
        <v>245.1</v>
      </c>
      <c r="E24" s="135">
        <f t="shared" si="3"/>
        <v>229</v>
      </c>
      <c r="F24" s="135">
        <f t="shared" si="3"/>
        <v>257.2</v>
      </c>
      <c r="G24" s="135">
        <f t="shared" si="3"/>
        <v>692.1</v>
      </c>
      <c r="H24" s="135">
        <f t="shared" si="3"/>
        <v>993.5</v>
      </c>
      <c r="I24" s="135">
        <f t="shared" si="3"/>
        <v>905.5</v>
      </c>
      <c r="J24" s="135">
        <f t="shared" si="3"/>
        <v>950</v>
      </c>
      <c r="K24" s="135">
        <f t="shared" si="3"/>
        <v>950</v>
      </c>
      <c r="L24" s="135">
        <f t="shared" si="3"/>
        <v>950</v>
      </c>
      <c r="M24" s="135">
        <f t="shared" si="3"/>
        <v>950</v>
      </c>
      <c r="N24" s="135">
        <f t="shared" si="3"/>
        <v>950</v>
      </c>
      <c r="O24" s="135">
        <f t="shared" si="3"/>
        <v>0</v>
      </c>
      <c r="P24" s="135">
        <f t="shared" si="3"/>
        <v>0</v>
      </c>
      <c r="Q24" s="135">
        <f t="shared" si="3"/>
        <v>591.29999999999995</v>
      </c>
      <c r="R24" s="135">
        <f t="shared" si="3"/>
        <v>303</v>
      </c>
      <c r="S24" s="135">
        <f t="shared" si="3"/>
        <v>262.8</v>
      </c>
      <c r="T24" s="135">
        <f t="shared" si="3"/>
        <v>819.3</v>
      </c>
      <c r="U24" s="135">
        <f t="shared" si="3"/>
        <v>1278</v>
      </c>
      <c r="V24" s="135">
        <f t="shared" si="3"/>
        <v>1249</v>
      </c>
      <c r="W24" s="135">
        <f t="shared" si="3"/>
        <v>1236</v>
      </c>
      <c r="X24" s="135">
        <f t="shared" si="3"/>
        <v>1182</v>
      </c>
      <c r="Y24" s="135">
        <f t="shared" si="3"/>
        <v>838</v>
      </c>
      <c r="Z24" s="136" t="str">
        <f t="shared" si="3"/>
        <v/>
      </c>
      <c r="AA24" s="90">
        <f t="shared" si="2"/>
        <v>16944.099999999999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2025-08-07T11:05:56Z</dcterms:created>
  <dcterms:modified xsi:type="dcterms:W3CDTF">2025-08-07T11:05:58Z</dcterms:modified>
</cp:coreProperties>
</file>