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<sst xmlns="http://schemas.openxmlformats.org/spreadsheetml/2006/main" count="119" uniqueCount="54">
  <si>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10/09/2025 15:35:35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</si>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</sst>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D1C-4CDA-8444-1AA4DF6B42B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ED1C-4CDA-8444-1AA4DF6B42B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ED1C-4CDA-8444-1AA4DF6B42B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ED1C-4CDA-8444-1AA4DF6B42B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D1C-4CDA-8444-1AA4DF6B42B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D1C-4CDA-8444-1AA4DF6B42B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ED1C-4CDA-8444-1AA4DF6B42B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286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D1C-4CDA-8444-1AA4DF6B42B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163</c:v>
                </c:pt>
                <c:pt idx="1">
                  <c:v>148</c:v>
                </c:pt>
                <c:pt idx="2">
                  <c:v>142</c:v>
                </c:pt>
                <c:pt idx="3">
                  <c:v>136</c:v>
                </c:pt>
                <c:pt idx="4">
                  <c:v>136</c:v>
                </c:pt>
                <c:pt idx="5">
                  <c:v>154</c:v>
                </c:pt>
                <c:pt idx="6">
                  <c:v>204</c:v>
                </c:pt>
                <c:pt idx="7">
                  <c:v>256</c:v>
                </c:pt>
                <c:pt idx="8">
                  <c:v>286</c:v>
                </c:pt>
                <c:pt idx="9">
                  <c:v>292</c:v>
                </c:pt>
                <c:pt idx="10">
                  <c:v>293</c:v>
                </c:pt>
                <c:pt idx="11">
                  <c:v>299</c:v>
                </c:pt>
                <c:pt idx="12">
                  <c:v>308</c:v>
                </c:pt>
                <c:pt idx="13">
                  <c:v>300</c:v>
                </c:pt>
                <c:pt idx="14">
                  <c:v>288</c:v>
                </c:pt>
                <c:pt idx="15">
                  <c:v>292</c:v>
                </c:pt>
                <c:pt idx="16">
                  <c:v>323</c:v>
                </c:pt>
                <c:pt idx="17">
                  <c:v>351</c:v>
                </c:pt>
                <c:pt idx="18">
                  <c:v>366</c:v>
                </c:pt>
                <c:pt idx="19">
                  <c:v>375</c:v>
                </c:pt>
                <c:pt idx="20">
                  <c:v>338</c:v>
                </c:pt>
                <c:pt idx="21">
                  <c:v>287</c:v>
                </c:pt>
                <c:pt idx="22">
                  <c:v>246</c:v>
                </c:pt>
                <c:pt idx="23">
                  <c:v>196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D1C-4CDA-8444-1AA4DF6B42B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3736.473</c:v>
                </c:pt>
                <c:pt idx="1">
                  <c:v>3447.6930000000002</c:v>
                </c:pt>
                <c:pt idx="2">
                  <c:v>3400.9169999999999</c:v>
                </c:pt>
                <c:pt idx="3">
                  <c:v>3336.0480000000002</c:v>
                </c:pt>
                <c:pt idx="4">
                  <c:v>3864.2579999999998</c:v>
                </c:pt>
                <c:pt idx="5">
                  <c:v>3993.88</c:v>
                </c:pt>
                <c:pt idx="6">
                  <c:v>4096.4079999999994</c:v>
                </c:pt>
                <c:pt idx="7">
                  <c:v>4074.4170000000004</c:v>
                </c:pt>
                <c:pt idx="8">
                  <c:v>3930.9940000000001</c:v>
                </c:pt>
                <c:pt idx="9">
                  <c:v>3700.261</c:v>
                </c:pt>
                <c:pt idx="10">
                  <c:v>2656.8710000000001</c:v>
                </c:pt>
                <c:pt idx="11">
                  <c:v>2406.2040000000002</c:v>
                </c:pt>
                <c:pt idx="12">
                  <c:v>2811.0659999999998</c:v>
                </c:pt>
                <c:pt idx="13">
                  <c:v>2492.9190000000003</c:v>
                </c:pt>
                <c:pt idx="14">
                  <c:v>2380.5320000000002</c:v>
                </c:pt>
                <c:pt idx="15">
                  <c:v>3663.9</c:v>
                </c:pt>
                <c:pt idx="16">
                  <c:v>4044.9</c:v>
                </c:pt>
                <c:pt idx="17">
                  <c:v>4017.7930000000001</c:v>
                </c:pt>
                <c:pt idx="18">
                  <c:v>4216.3960000000006</c:v>
                </c:pt>
                <c:pt idx="19">
                  <c:v>4433.2209999999995</c:v>
                </c:pt>
                <c:pt idx="20">
                  <c:v>4455.3209999999999</c:v>
                </c:pt>
                <c:pt idx="21">
                  <c:v>4304.5789999999997</c:v>
                </c:pt>
                <c:pt idx="22">
                  <c:v>4414.43</c:v>
                </c:pt>
                <c:pt idx="23">
                  <c:v>4261.585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D1C-4CDA-8444-1AA4DF6B42B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1217</c:v>
                </c:pt>
                <c:pt idx="1">
                  <c:v>1627</c:v>
                </c:pt>
                <c:pt idx="2">
                  <c:v>1586</c:v>
                </c:pt>
                <c:pt idx="3">
                  <c:v>1574</c:v>
                </c:pt>
                <c:pt idx="4">
                  <c:v>1059.2</c:v>
                </c:pt>
                <c:pt idx="5">
                  <c:v>1138.7</c:v>
                </c:pt>
                <c:pt idx="6">
                  <c:v>980</c:v>
                </c:pt>
                <c:pt idx="7">
                  <c:v>587.70000000000005</c:v>
                </c:pt>
                <c:pt idx="8">
                  <c:v>126</c:v>
                </c:pt>
                <c:pt idx="9">
                  <c:v>100</c:v>
                </c:pt>
                <c:pt idx="10">
                  <c:v>137</c:v>
                </c:pt>
                <c:pt idx="11">
                  <c:v>129</c:v>
                </c:pt>
                <c:pt idx="12">
                  <c:v>93</c:v>
                </c:pt>
                <c:pt idx="13">
                  <c:v>101</c:v>
                </c:pt>
                <c:pt idx="14">
                  <c:v>296.89999999999998</c:v>
                </c:pt>
                <c:pt idx="15">
                  <c:v>50</c:v>
                </c:pt>
                <c:pt idx="16">
                  <c:v>332</c:v>
                </c:pt>
                <c:pt idx="17">
                  <c:v>1270.4000000000001</c:v>
                </c:pt>
                <c:pt idx="18">
                  <c:v>1036.5</c:v>
                </c:pt>
                <c:pt idx="19">
                  <c:v>620.20000000000005</c:v>
                </c:pt>
                <c:pt idx="20">
                  <c:v>463</c:v>
                </c:pt>
                <c:pt idx="21">
                  <c:v>1043.4000000000001</c:v>
                </c:pt>
                <c:pt idx="22">
                  <c:v>1103.7</c:v>
                </c:pt>
                <c:pt idx="23">
                  <c:v>1328.8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D1C-4CDA-8444-1AA4DF6B42B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592.67799999999988</c:v>
                </c:pt>
                <c:pt idx="1">
                  <c:v>547.55600000000004</c:v>
                </c:pt>
                <c:pt idx="2">
                  <c:v>516.78800000000001</c:v>
                </c:pt>
                <c:pt idx="3">
                  <c:v>497.35899999999992</c:v>
                </c:pt>
                <c:pt idx="4">
                  <c:v>486.69900000000007</c:v>
                </c:pt>
                <c:pt idx="5">
                  <c:v>483.51200000000011</c:v>
                </c:pt>
                <c:pt idx="6">
                  <c:v>766.06299999999987</c:v>
                </c:pt>
                <c:pt idx="7">
                  <c:v>1754.895</c:v>
                </c:pt>
                <c:pt idx="8">
                  <c:v>3398.143</c:v>
                </c:pt>
                <c:pt idx="9">
                  <c:v>4749.3180000000011</c:v>
                </c:pt>
                <c:pt idx="10">
                  <c:v>5648.0350000000026</c:v>
                </c:pt>
                <c:pt idx="11">
                  <c:v>6029.2809999999999</c:v>
                </c:pt>
                <c:pt idx="12">
                  <c:v>6074.6940000000004</c:v>
                </c:pt>
                <c:pt idx="13">
                  <c:v>5802.7549999999983</c:v>
                </c:pt>
                <c:pt idx="14">
                  <c:v>5210.1809999999996</c:v>
                </c:pt>
                <c:pt idx="15">
                  <c:v>4205.8380000000006</c:v>
                </c:pt>
                <c:pt idx="16">
                  <c:v>2999.8520000000003</c:v>
                </c:pt>
                <c:pt idx="17">
                  <c:v>1707.838</c:v>
                </c:pt>
                <c:pt idx="18">
                  <c:v>940.60099999999989</c:v>
                </c:pt>
                <c:pt idx="19">
                  <c:v>773.79299999999978</c:v>
                </c:pt>
                <c:pt idx="20">
                  <c:v>730.101</c:v>
                </c:pt>
                <c:pt idx="21">
                  <c:v>682.36599999999999</c:v>
                </c:pt>
                <c:pt idx="22">
                  <c:v>667.61099999999999</c:v>
                </c:pt>
                <c:pt idx="23">
                  <c:v>640.44800000000009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D1C-4CDA-8444-1AA4DF6B42B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63</c:v>
                </c:pt>
                <c:pt idx="1">
                  <c:v>62</c:v>
                </c:pt>
                <c:pt idx="2">
                  <c:v>63</c:v>
                </c:pt>
                <c:pt idx="3">
                  <c:v>66</c:v>
                </c:pt>
                <c:pt idx="4">
                  <c:v>67</c:v>
                </c:pt>
                <c:pt idx="5">
                  <c:v>66</c:v>
                </c:pt>
                <c:pt idx="6">
                  <c:v>64</c:v>
                </c:pt>
                <c:pt idx="7">
                  <c:v>71</c:v>
                </c:pt>
                <c:pt idx="8">
                  <c:v>86</c:v>
                </c:pt>
                <c:pt idx="9">
                  <c:v>96</c:v>
                </c:pt>
                <c:pt idx="10">
                  <c:v>101</c:v>
                </c:pt>
                <c:pt idx="11">
                  <c:v>102</c:v>
                </c:pt>
                <c:pt idx="12">
                  <c:v>101</c:v>
                </c:pt>
                <c:pt idx="13">
                  <c:v>95</c:v>
                </c:pt>
                <c:pt idx="14">
                  <c:v>88</c:v>
                </c:pt>
                <c:pt idx="15">
                  <c:v>78</c:v>
                </c:pt>
                <c:pt idx="16">
                  <c:v>61</c:v>
                </c:pt>
                <c:pt idx="17">
                  <c:v>43</c:v>
                </c:pt>
                <c:pt idx="18">
                  <c:v>34</c:v>
                </c:pt>
                <c:pt idx="19">
                  <c:v>37</c:v>
                </c:pt>
                <c:pt idx="20">
                  <c:v>42</c:v>
                </c:pt>
                <c:pt idx="21">
                  <c:v>46</c:v>
                </c:pt>
                <c:pt idx="22">
                  <c:v>47</c:v>
                </c:pt>
                <c:pt idx="23">
                  <c:v>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D1C-4CDA-8444-1AA4DF6B42B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3">
                  <c:v>26</c:v>
                </c:pt>
                <c:pt idx="4">
                  <c:v>62</c:v>
                </c:pt>
                <c:pt idx="5">
                  <c:v>92</c:v>
                </c:pt>
                <c:pt idx="6">
                  <c:v>316.09100000000001</c:v>
                </c:pt>
                <c:pt idx="7">
                  <c:v>407</c:v>
                </c:pt>
                <c:pt idx="8">
                  <c:v>88</c:v>
                </c:pt>
                <c:pt idx="9">
                  <c:v>58</c:v>
                </c:pt>
                <c:pt idx="10">
                  <c:v>26</c:v>
                </c:pt>
                <c:pt idx="12">
                  <c:v>4</c:v>
                </c:pt>
                <c:pt idx="13">
                  <c:v>4</c:v>
                </c:pt>
                <c:pt idx="16">
                  <c:v>171</c:v>
                </c:pt>
                <c:pt idx="17">
                  <c:v>433</c:v>
                </c:pt>
                <c:pt idx="18">
                  <c:v>1162.644</c:v>
                </c:pt>
                <c:pt idx="19">
                  <c:v>1685</c:v>
                </c:pt>
                <c:pt idx="20">
                  <c:v>1640</c:v>
                </c:pt>
                <c:pt idx="21">
                  <c:v>800</c:v>
                </c:pt>
                <c:pt idx="22">
                  <c:v>366.10700000000003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D1C-4CDA-8444-1AA4DF6B42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87.8</c:v>
                </c:pt>
                <c:pt idx="1">
                  <c:v>84.94</c:v>
                </c:pt>
                <c:pt idx="2">
                  <c:v>83.89</c:v>
                </c:pt>
                <c:pt idx="3">
                  <c:v>82.82</c:v>
                </c:pt>
                <c:pt idx="4">
                  <c:v>91.81</c:v>
                </c:pt>
                <c:pt idx="5">
                  <c:v>131.63999999999999</c:v>
                </c:pt>
                <c:pt idx="6">
                  <c:v>152.93</c:v>
                </c:pt>
                <c:pt idx="7">
                  <c:v>163.01</c:v>
                </c:pt>
                <c:pt idx="8">
                  <c:v>118.63</c:v>
                </c:pt>
                <c:pt idx="9">
                  <c:v>107.74</c:v>
                </c:pt>
                <c:pt idx="10">
                  <c:v>78.290000000000006</c:v>
                </c:pt>
                <c:pt idx="11">
                  <c:v>78.83</c:v>
                </c:pt>
                <c:pt idx="12">
                  <c:v>84.33</c:v>
                </c:pt>
                <c:pt idx="13">
                  <c:v>80.89</c:v>
                </c:pt>
                <c:pt idx="14">
                  <c:v>76.63</c:v>
                </c:pt>
                <c:pt idx="15">
                  <c:v>101.16</c:v>
                </c:pt>
                <c:pt idx="16">
                  <c:v>153.29</c:v>
                </c:pt>
                <c:pt idx="17">
                  <c:v>167.12</c:v>
                </c:pt>
                <c:pt idx="18">
                  <c:v>215.9</c:v>
                </c:pt>
                <c:pt idx="19">
                  <c:v>232.83</c:v>
                </c:pt>
                <c:pt idx="20">
                  <c:v>164.2</c:v>
                </c:pt>
                <c:pt idx="21">
                  <c:v>148.63999999999999</c:v>
                </c:pt>
                <c:pt idx="22">
                  <c:v>147.93</c:v>
                </c:pt>
                <c:pt idx="23">
                  <c:v>129.1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D1C-4CDA-8444-1AA4DF6B42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149.5</c:v>
                </c:pt>
                <c:pt idx="1">
                  <c:v>142</c:v>
                </c:pt>
                <c:pt idx="2">
                  <c:v>146.5</c:v>
                </c:pt>
                <c:pt idx="3">
                  <c:v>146.5</c:v>
                </c:pt>
                <c:pt idx="4">
                  <c:v>146</c:v>
                </c:pt>
                <c:pt idx="5">
                  <c:v>148</c:v>
                </c:pt>
                <c:pt idx="6">
                  <c:v>128.5</c:v>
                </c:pt>
                <c:pt idx="7">
                  <c:v>147</c:v>
                </c:pt>
                <c:pt idx="8">
                  <c:v>150</c:v>
                </c:pt>
                <c:pt idx="9">
                  <c:v>118</c:v>
                </c:pt>
                <c:pt idx="10">
                  <c:v>130.5</c:v>
                </c:pt>
                <c:pt idx="11">
                  <c:v>151</c:v>
                </c:pt>
                <c:pt idx="12">
                  <c:v>157.5</c:v>
                </c:pt>
                <c:pt idx="13">
                  <c:v>157</c:v>
                </c:pt>
                <c:pt idx="14">
                  <c:v>158</c:v>
                </c:pt>
                <c:pt idx="15">
                  <c:v>179</c:v>
                </c:pt>
                <c:pt idx="16">
                  <c:v>159</c:v>
                </c:pt>
                <c:pt idx="17">
                  <c:v>146.5</c:v>
                </c:pt>
                <c:pt idx="18">
                  <c:v>173</c:v>
                </c:pt>
                <c:pt idx="19">
                  <c:v>206</c:v>
                </c:pt>
                <c:pt idx="20">
                  <c:v>183.5</c:v>
                </c:pt>
                <c:pt idx="21">
                  <c:v>157.5</c:v>
                </c:pt>
                <c:pt idx="22">
                  <c:v>133.5</c:v>
                </c:pt>
                <c:pt idx="23">
                  <c:v>118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B5-47B3-95E7-E40A8D79015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675.90899999999999</c:v>
                </c:pt>
                <c:pt idx="1">
                  <c:v>768.75799999999992</c:v>
                </c:pt>
                <c:pt idx="2">
                  <c:v>765.50700000000006</c:v>
                </c:pt>
                <c:pt idx="3">
                  <c:v>770.42200000000003</c:v>
                </c:pt>
                <c:pt idx="4">
                  <c:v>734.08899999999994</c:v>
                </c:pt>
                <c:pt idx="5">
                  <c:v>738.85199999999998</c:v>
                </c:pt>
                <c:pt idx="6">
                  <c:v>741.95600000000002</c:v>
                </c:pt>
                <c:pt idx="7">
                  <c:v>732.09100000000001</c:v>
                </c:pt>
                <c:pt idx="8">
                  <c:v>720.08</c:v>
                </c:pt>
                <c:pt idx="9">
                  <c:v>745.17100000000005</c:v>
                </c:pt>
                <c:pt idx="10">
                  <c:v>761.90699999999993</c:v>
                </c:pt>
                <c:pt idx="11">
                  <c:v>760.73199999999997</c:v>
                </c:pt>
                <c:pt idx="12">
                  <c:v>760.99599999999998</c:v>
                </c:pt>
                <c:pt idx="13">
                  <c:v>760.65600000000006</c:v>
                </c:pt>
                <c:pt idx="14">
                  <c:v>766.63300000000004</c:v>
                </c:pt>
                <c:pt idx="15">
                  <c:v>776.7940000000001</c:v>
                </c:pt>
                <c:pt idx="16">
                  <c:v>728.35200000000009</c:v>
                </c:pt>
                <c:pt idx="17">
                  <c:v>720.62400000000002</c:v>
                </c:pt>
                <c:pt idx="18">
                  <c:v>677.21600000000001</c:v>
                </c:pt>
                <c:pt idx="19">
                  <c:v>670.63299999999992</c:v>
                </c:pt>
                <c:pt idx="20">
                  <c:v>676.529</c:v>
                </c:pt>
                <c:pt idx="21">
                  <c:v>671.74800000000005</c:v>
                </c:pt>
                <c:pt idx="22">
                  <c:v>677.35500000000002</c:v>
                </c:pt>
                <c:pt idx="23">
                  <c:v>675.19700000000012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6B5-47B3-95E7-E40A8D79015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1376.4660000000001</c:v>
                </c:pt>
                <c:pt idx="1">
                  <c:v>1325.1959999999999</c:v>
                </c:pt>
                <c:pt idx="2">
                  <c:v>1317.8720000000001</c:v>
                </c:pt>
                <c:pt idx="3">
                  <c:v>1323.1709999999998</c:v>
                </c:pt>
                <c:pt idx="4">
                  <c:v>1362.087</c:v>
                </c:pt>
                <c:pt idx="5">
                  <c:v>1489.9180000000003</c:v>
                </c:pt>
                <c:pt idx="6">
                  <c:v>1692.5159999999996</c:v>
                </c:pt>
                <c:pt idx="7">
                  <c:v>1854.8150000000001</c:v>
                </c:pt>
                <c:pt idx="8">
                  <c:v>1914.8990000000003</c:v>
                </c:pt>
                <c:pt idx="9">
                  <c:v>1891.8700000000003</c:v>
                </c:pt>
                <c:pt idx="10">
                  <c:v>1811.3060000000003</c:v>
                </c:pt>
                <c:pt idx="11">
                  <c:v>1822.9950000000001</c:v>
                </c:pt>
                <c:pt idx="12">
                  <c:v>1813.4360000000001</c:v>
                </c:pt>
                <c:pt idx="13">
                  <c:v>1793.3110000000004</c:v>
                </c:pt>
                <c:pt idx="14">
                  <c:v>1741.9510000000005</c:v>
                </c:pt>
                <c:pt idx="15">
                  <c:v>1726.7089999999998</c:v>
                </c:pt>
                <c:pt idx="16">
                  <c:v>1751.9559999999999</c:v>
                </c:pt>
                <c:pt idx="17">
                  <c:v>1772.0499999999997</c:v>
                </c:pt>
                <c:pt idx="18">
                  <c:v>1748.5410000000004</c:v>
                </c:pt>
                <c:pt idx="19">
                  <c:v>1748.2250000000001</c:v>
                </c:pt>
                <c:pt idx="20">
                  <c:v>1612.2050000000002</c:v>
                </c:pt>
                <c:pt idx="21">
                  <c:v>1462.2940000000001</c:v>
                </c:pt>
                <c:pt idx="22">
                  <c:v>1393.8440000000001</c:v>
                </c:pt>
                <c:pt idx="23">
                  <c:v>1369.1339999999998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6B5-47B3-95E7-E40A8D79015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3112.27</c:v>
                </c:pt>
                <c:pt idx="1">
                  <c:v>2888.2950000000001</c:v>
                </c:pt>
                <c:pt idx="2">
                  <c:v>2777.8259999999996</c:v>
                </c:pt>
                <c:pt idx="3">
                  <c:v>2698.3139999999999</c:v>
                </c:pt>
                <c:pt idx="4">
                  <c:v>2719.9349999999995</c:v>
                </c:pt>
                <c:pt idx="5">
                  <c:v>2854.2860000000001</c:v>
                </c:pt>
                <c:pt idx="6">
                  <c:v>3094.6019999999999</c:v>
                </c:pt>
                <c:pt idx="7">
                  <c:v>3475.0770000000002</c:v>
                </c:pt>
                <c:pt idx="8">
                  <c:v>3951.837</c:v>
                </c:pt>
                <c:pt idx="9">
                  <c:v>4230.4790000000003</c:v>
                </c:pt>
                <c:pt idx="10">
                  <c:v>4459.9220000000005</c:v>
                </c:pt>
                <c:pt idx="11">
                  <c:v>4667.3789999999999</c:v>
                </c:pt>
                <c:pt idx="12">
                  <c:v>4763.5150000000003</c:v>
                </c:pt>
                <c:pt idx="13">
                  <c:v>4696.8980000000001</c:v>
                </c:pt>
                <c:pt idx="14">
                  <c:v>4540.0410000000011</c:v>
                </c:pt>
                <c:pt idx="15">
                  <c:v>4444.6050000000005</c:v>
                </c:pt>
                <c:pt idx="16">
                  <c:v>4445.4589999999998</c:v>
                </c:pt>
                <c:pt idx="17">
                  <c:v>4440.134</c:v>
                </c:pt>
                <c:pt idx="18">
                  <c:v>4495.0820000000012</c:v>
                </c:pt>
                <c:pt idx="19">
                  <c:v>4627.3390000000009</c:v>
                </c:pt>
                <c:pt idx="20">
                  <c:v>4429.2960000000012</c:v>
                </c:pt>
                <c:pt idx="21">
                  <c:v>4146.8290000000006</c:v>
                </c:pt>
                <c:pt idx="22">
                  <c:v>3848.1459999999997</c:v>
                </c:pt>
                <c:pt idx="23">
                  <c:v>3530.4519999999998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6B5-47B3-95E7-E40A8D79015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376</c:v>
                </c:pt>
                <c:pt idx="1">
                  <c:v>360</c:v>
                </c:pt>
                <c:pt idx="2">
                  <c:v>351</c:v>
                </c:pt>
                <c:pt idx="3">
                  <c:v>343.99999999999994</c:v>
                </c:pt>
                <c:pt idx="4">
                  <c:v>348.99999999999994</c:v>
                </c:pt>
                <c:pt idx="5">
                  <c:v>369.99999999999994</c:v>
                </c:pt>
                <c:pt idx="6">
                  <c:v>418</c:v>
                </c:pt>
                <c:pt idx="7">
                  <c:v>476.99999999999994</c:v>
                </c:pt>
                <c:pt idx="8">
                  <c:v>522</c:v>
                </c:pt>
                <c:pt idx="9">
                  <c:v>537.99999999999989</c:v>
                </c:pt>
                <c:pt idx="10">
                  <c:v>544</c:v>
                </c:pt>
                <c:pt idx="11">
                  <c:v>551</c:v>
                </c:pt>
                <c:pt idx="12">
                  <c:v>559</c:v>
                </c:pt>
                <c:pt idx="13">
                  <c:v>544.99999999999989</c:v>
                </c:pt>
                <c:pt idx="14">
                  <c:v>526</c:v>
                </c:pt>
                <c:pt idx="15">
                  <c:v>520</c:v>
                </c:pt>
                <c:pt idx="16">
                  <c:v>534.00000000000011</c:v>
                </c:pt>
                <c:pt idx="17">
                  <c:v>544</c:v>
                </c:pt>
                <c:pt idx="18">
                  <c:v>550</c:v>
                </c:pt>
                <c:pt idx="19">
                  <c:v>562.00000000000011</c:v>
                </c:pt>
                <c:pt idx="20">
                  <c:v>529.99999999999989</c:v>
                </c:pt>
                <c:pt idx="21">
                  <c:v>483</c:v>
                </c:pt>
                <c:pt idx="22">
                  <c:v>443</c:v>
                </c:pt>
                <c:pt idx="23">
                  <c:v>392.99999999999994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6B5-47B3-95E7-E40A8D79015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36B5-47B3-95E7-E40A8D79015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36B5-47B3-95E7-E40A8D79015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36B5-47B3-95E7-E40A8D79015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36B5-47B3-95E7-E40A8D79015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36B5-47B3-95E7-E40A8D79015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353</c:v>
                </c:pt>
                <c:pt idx="1">
                  <c:v>333</c:v>
                </c:pt>
                <c:pt idx="2">
                  <c:v>335</c:v>
                </c:pt>
                <c:pt idx="3">
                  <c:v>338</c:v>
                </c:pt>
                <c:pt idx="4">
                  <c:v>349</c:v>
                </c:pt>
                <c:pt idx="5">
                  <c:v>312</c:v>
                </c:pt>
                <c:pt idx="6">
                  <c:v>339</c:v>
                </c:pt>
                <c:pt idx="7">
                  <c:v>465</c:v>
                </c:pt>
                <c:pt idx="8">
                  <c:v>656.3</c:v>
                </c:pt>
                <c:pt idx="9">
                  <c:v>1472.1</c:v>
                </c:pt>
                <c:pt idx="10">
                  <c:v>1154.3</c:v>
                </c:pt>
                <c:pt idx="11">
                  <c:v>1012.4</c:v>
                </c:pt>
                <c:pt idx="12">
                  <c:v>1337.3</c:v>
                </c:pt>
                <c:pt idx="13">
                  <c:v>842.8</c:v>
                </c:pt>
                <c:pt idx="14">
                  <c:v>531</c:v>
                </c:pt>
                <c:pt idx="15">
                  <c:v>642.6</c:v>
                </c:pt>
                <c:pt idx="16">
                  <c:v>313</c:v>
                </c:pt>
                <c:pt idx="17">
                  <c:v>190</c:v>
                </c:pt>
                <c:pt idx="18">
                  <c:v>98</c:v>
                </c:pt>
                <c:pt idx="19">
                  <c:v>95</c:v>
                </c:pt>
                <c:pt idx="20">
                  <c:v>221.9</c:v>
                </c:pt>
                <c:pt idx="21">
                  <c:v>227</c:v>
                </c:pt>
                <c:pt idx="22">
                  <c:v>334</c:v>
                </c:pt>
                <c:pt idx="23">
                  <c:v>373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6B5-47B3-95E7-E40A8D79015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15</c:v>
                </c:pt>
                <c:pt idx="1">
                  <c:v>15</c:v>
                </c:pt>
                <c:pt idx="2">
                  <c:v>15</c:v>
                </c:pt>
                <c:pt idx="3">
                  <c:v>15</c:v>
                </c:pt>
                <c:pt idx="4">
                  <c:v>15</c:v>
                </c:pt>
                <c:pt idx="5">
                  <c:v>15</c:v>
                </c:pt>
                <c:pt idx="6">
                  <c:v>11.986000000000001</c:v>
                </c:pt>
                <c:pt idx="17">
                  <c:v>9.7260000000000009</c:v>
                </c:pt>
                <c:pt idx="18">
                  <c:v>14.346</c:v>
                </c:pt>
                <c:pt idx="19">
                  <c:v>15</c:v>
                </c:pt>
                <c:pt idx="20">
                  <c:v>15</c:v>
                </c:pt>
                <c:pt idx="21">
                  <c:v>15</c:v>
                </c:pt>
                <c:pt idx="22">
                  <c:v>15</c:v>
                </c:pt>
                <c:pt idx="2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6B5-47B3-95E7-E40A8D79015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36B5-47B3-95E7-E40A8D79015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36B5-47B3-95E7-E40A8D7901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87.8</c:v>
                </c:pt>
                <c:pt idx="1">
                  <c:v>84.94</c:v>
                </c:pt>
                <c:pt idx="2">
                  <c:v>83.89</c:v>
                </c:pt>
                <c:pt idx="3">
                  <c:v>82.82</c:v>
                </c:pt>
                <c:pt idx="4">
                  <c:v>91.81</c:v>
                </c:pt>
                <c:pt idx="5">
                  <c:v>131.63999999999999</c:v>
                </c:pt>
                <c:pt idx="6">
                  <c:v>152.93</c:v>
                </c:pt>
                <c:pt idx="7">
                  <c:v>163.01</c:v>
                </c:pt>
                <c:pt idx="8">
                  <c:v>118.63</c:v>
                </c:pt>
                <c:pt idx="9">
                  <c:v>107.74</c:v>
                </c:pt>
                <c:pt idx="10">
                  <c:v>78.290000000000006</c:v>
                </c:pt>
                <c:pt idx="11">
                  <c:v>78.83</c:v>
                </c:pt>
                <c:pt idx="12">
                  <c:v>84.33</c:v>
                </c:pt>
                <c:pt idx="13">
                  <c:v>80.89</c:v>
                </c:pt>
                <c:pt idx="14">
                  <c:v>76.63</c:v>
                </c:pt>
                <c:pt idx="15">
                  <c:v>101.16</c:v>
                </c:pt>
                <c:pt idx="16">
                  <c:v>153.29</c:v>
                </c:pt>
                <c:pt idx="17">
                  <c:v>167.12</c:v>
                </c:pt>
                <c:pt idx="18">
                  <c:v>215.9</c:v>
                </c:pt>
                <c:pt idx="19">
                  <c:v>232.83</c:v>
                </c:pt>
                <c:pt idx="20">
                  <c:v>164.2</c:v>
                </c:pt>
                <c:pt idx="21">
                  <c:v>148.63999999999999</c:v>
                </c:pt>
                <c:pt idx="22">
                  <c:v>147.93</c:v>
                </c:pt>
                <c:pt idx="23">
                  <c:v>129.1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6B5-47B3-95E7-E40A8D7901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45911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6058.1509999999998</v>
      </c>
      <c r="C4" s="18">
        <v>5832.2490000000016</v>
      </c>
      <c r="D4" s="18">
        <v>5708.7049999999999</v>
      </c>
      <c r="E4" s="18">
        <v>5635.4070000000011</v>
      </c>
      <c r="F4" s="18">
        <v>5675.1570000000011</v>
      </c>
      <c r="G4" s="18">
        <v>5928.0919999999996</v>
      </c>
      <c r="H4" s="18">
        <v>6426.5619999999981</v>
      </c>
      <c r="I4" s="18">
        <v>7151.0120000000024</v>
      </c>
      <c r="J4" s="18">
        <v>7915.1369999999997</v>
      </c>
      <c r="K4" s="18">
        <v>8995.5789999999997</v>
      </c>
      <c r="L4" s="18">
        <v>8861.905999999999</v>
      </c>
      <c r="M4" s="18">
        <v>8965.4850000000006</v>
      </c>
      <c r="N4" s="18">
        <v>9391.7599999999984</v>
      </c>
      <c r="O4" s="18">
        <v>8795.6740000000027</v>
      </c>
      <c r="P4" s="18">
        <v>8263.6129999999994</v>
      </c>
      <c r="Q4" s="18">
        <v>8289.7379999999976</v>
      </c>
      <c r="R4" s="18">
        <v>7931.7520000000013</v>
      </c>
      <c r="S4" s="18">
        <v>7823.0309999999999</v>
      </c>
      <c r="T4" s="18">
        <v>7756.1410000000005</v>
      </c>
      <c r="U4" s="18">
        <v>7924.2139999999999</v>
      </c>
      <c r="V4" s="18">
        <v>7668.4220000000005</v>
      </c>
      <c r="W4" s="18">
        <v>7163.3450000000021</v>
      </c>
      <c r="X4" s="18">
        <v>6844.847999999999</v>
      </c>
      <c r="Y4" s="18">
        <v>6473.8330000000005</v>
      </c>
      <c r="Z4" s="19"/>
      <c r="AA4" s="20">
        <f>SUM(B4:Z4)</f>
        <v>177479.81299999999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87.8</v>
      </c>
      <c r="C7" s="28">
        <v>84.94</v>
      </c>
      <c r="D7" s="28">
        <v>83.89</v>
      </c>
      <c r="E7" s="28">
        <v>82.82</v>
      </c>
      <c r="F7" s="28">
        <v>91.81</v>
      </c>
      <c r="G7" s="28">
        <v>131.63999999999999</v>
      </c>
      <c r="H7" s="28">
        <v>152.93</v>
      </c>
      <c r="I7" s="28">
        <v>163.01</v>
      </c>
      <c r="J7" s="28">
        <v>118.63</v>
      </c>
      <c r="K7" s="28">
        <v>107.74</v>
      </c>
      <c r="L7" s="28">
        <v>78.290000000000006</v>
      </c>
      <c r="M7" s="28">
        <v>78.83</v>
      </c>
      <c r="N7" s="28">
        <v>84.33</v>
      </c>
      <c r="O7" s="28">
        <v>80.89</v>
      </c>
      <c r="P7" s="28">
        <v>76.63</v>
      </c>
      <c r="Q7" s="28">
        <v>101.16</v>
      </c>
      <c r="R7" s="28">
        <v>153.29</v>
      </c>
      <c r="S7" s="28">
        <v>167.12</v>
      </c>
      <c r="T7" s="28">
        <v>215.9</v>
      </c>
      <c r="U7" s="28">
        <v>232.83</v>
      </c>
      <c r="V7" s="28">
        <v>164.2</v>
      </c>
      <c r="W7" s="28">
        <v>148.63999999999999</v>
      </c>
      <c r="X7" s="28">
        <v>147.93</v>
      </c>
      <c r="Y7" s="28">
        <v>129.1</v>
      </c>
      <c r="Z7" s="29"/>
      <c r="AA7" s="30">
        <f>IF(SUM(B7:Z7)&lt;&gt;0,AVERAGEIF(B7:Z7,"&lt;&gt;"""),"")</f>
        <v>123.51458333333331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286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286</v>
      </c>
    </row>
    <row r="11" spans="1:27" ht="24.95" customHeight="1" x14ac:dyDescent="0.2">
      <c r="A11" s="45" t="s">
        <v>7</v>
      </c>
      <c r="B11" s="46">
        <v>163</v>
      </c>
      <c r="C11" s="47">
        <v>148</v>
      </c>
      <c r="D11" s="47">
        <v>142</v>
      </c>
      <c r="E11" s="47">
        <v>136</v>
      </c>
      <c r="F11" s="47">
        <v>136</v>
      </c>
      <c r="G11" s="47">
        <v>154</v>
      </c>
      <c r="H11" s="47">
        <v>204</v>
      </c>
      <c r="I11" s="47">
        <v>256</v>
      </c>
      <c r="J11" s="47">
        <v>286</v>
      </c>
      <c r="K11" s="47">
        <v>292</v>
      </c>
      <c r="L11" s="47">
        <v>293</v>
      </c>
      <c r="M11" s="47">
        <v>299</v>
      </c>
      <c r="N11" s="47">
        <v>308</v>
      </c>
      <c r="O11" s="47">
        <v>300</v>
      </c>
      <c r="P11" s="47">
        <v>288</v>
      </c>
      <c r="Q11" s="47">
        <v>292</v>
      </c>
      <c r="R11" s="47">
        <v>323</v>
      </c>
      <c r="S11" s="47">
        <v>351</v>
      </c>
      <c r="T11" s="47">
        <v>366</v>
      </c>
      <c r="U11" s="47">
        <v>375</v>
      </c>
      <c r="V11" s="47">
        <v>338</v>
      </c>
      <c r="W11" s="47">
        <v>287</v>
      </c>
      <c r="X11" s="47">
        <v>246</v>
      </c>
      <c r="Y11" s="47">
        <v>196</v>
      </c>
      <c r="Z11" s="48"/>
      <c r="AA11" s="49">
        <f t="shared" si="0"/>
        <v>6179</v>
      </c>
    </row>
    <row r="12" spans="1:27" ht="24.95" customHeight="1" x14ac:dyDescent="0.2">
      <c r="A12" s="50" t="s">
        <v>8</v>
      </c>
      <c r="B12" s="51">
        <v>3736.473</v>
      </c>
      <c r="C12" s="52">
        <v>3447.6930000000002</v>
      </c>
      <c r="D12" s="52">
        <v>3400.9169999999999</v>
      </c>
      <c r="E12" s="52">
        <v>3336.0480000000002</v>
      </c>
      <c r="F12" s="52">
        <v>3864.2579999999998</v>
      </c>
      <c r="G12" s="52">
        <v>3993.88</v>
      </c>
      <c r="H12" s="52">
        <v>4096.4079999999994</v>
      </c>
      <c r="I12" s="52">
        <v>4074.4170000000004</v>
      </c>
      <c r="J12" s="52">
        <v>3930.9940000000001</v>
      </c>
      <c r="K12" s="52">
        <v>3700.261</v>
      </c>
      <c r="L12" s="52">
        <v>2656.8710000000001</v>
      </c>
      <c r="M12" s="52">
        <v>2406.2040000000002</v>
      </c>
      <c r="N12" s="52">
        <v>2811.0659999999998</v>
      </c>
      <c r="O12" s="52">
        <v>2492.9190000000003</v>
      </c>
      <c r="P12" s="52">
        <v>2380.5320000000002</v>
      </c>
      <c r="Q12" s="52">
        <v>3663.9</v>
      </c>
      <c r="R12" s="52">
        <v>4044.9</v>
      </c>
      <c r="S12" s="52">
        <v>4017.7930000000001</v>
      </c>
      <c r="T12" s="52">
        <v>4216.3960000000006</v>
      </c>
      <c r="U12" s="52">
        <v>4433.2209999999995</v>
      </c>
      <c r="V12" s="52">
        <v>4455.3209999999999</v>
      </c>
      <c r="W12" s="52">
        <v>4304.5789999999997</v>
      </c>
      <c r="X12" s="52">
        <v>4414.43</v>
      </c>
      <c r="Y12" s="52">
        <v>4261.585</v>
      </c>
      <c r="Z12" s="53"/>
      <c r="AA12" s="54">
        <f t="shared" si="0"/>
        <v>88141.066000000006</v>
      </c>
    </row>
    <row r="13" spans="1:27" ht="24.95" customHeight="1" x14ac:dyDescent="0.2">
      <c r="A13" s="50" t="s">
        <v>9</v>
      </c>
      <c r="B13" s="51"/>
      <c r="C13" s="52"/>
      <c r="D13" s="52"/>
      <c r="E13" s="52">
        <v>26</v>
      </c>
      <c r="F13" s="52">
        <v>62</v>
      </c>
      <c r="G13" s="52">
        <v>92</v>
      </c>
      <c r="H13" s="52">
        <v>316.09100000000001</v>
      </c>
      <c r="I13" s="52">
        <v>407</v>
      </c>
      <c r="J13" s="52">
        <v>88</v>
      </c>
      <c r="K13" s="52">
        <v>58</v>
      </c>
      <c r="L13" s="52">
        <v>26</v>
      </c>
      <c r="M13" s="52"/>
      <c r="N13" s="52">
        <v>4</v>
      </c>
      <c r="O13" s="52">
        <v>4</v>
      </c>
      <c r="P13" s="52"/>
      <c r="Q13" s="52"/>
      <c r="R13" s="52">
        <v>171</v>
      </c>
      <c r="S13" s="52">
        <v>433</v>
      </c>
      <c r="T13" s="52">
        <v>1162.644</v>
      </c>
      <c r="U13" s="52">
        <v>1685</v>
      </c>
      <c r="V13" s="52">
        <v>1640</v>
      </c>
      <c r="W13" s="52">
        <v>800</v>
      </c>
      <c r="X13" s="52">
        <v>366.10700000000003</v>
      </c>
      <c r="Y13" s="52"/>
      <c r="Z13" s="53"/>
      <c r="AA13" s="54">
        <f t="shared" si="0"/>
        <v>7340.8419999999996</v>
      </c>
    </row>
    <row r="14" spans="1:27" ht="24.95" customHeight="1" x14ac:dyDescent="0.2">
      <c r="A14" s="55" t="s">
        <v>10</v>
      </c>
      <c r="B14" s="56">
        <v>592.67799999999988</v>
      </c>
      <c r="C14" s="57">
        <v>547.55600000000004</v>
      </c>
      <c r="D14" s="57">
        <v>516.78800000000001</v>
      </c>
      <c r="E14" s="57">
        <v>497.35899999999992</v>
      </c>
      <c r="F14" s="57">
        <v>486.69900000000007</v>
      </c>
      <c r="G14" s="57">
        <v>483.51200000000011</v>
      </c>
      <c r="H14" s="57">
        <v>766.06299999999987</v>
      </c>
      <c r="I14" s="57">
        <v>1754.895</v>
      </c>
      <c r="J14" s="57">
        <v>3398.143</v>
      </c>
      <c r="K14" s="57">
        <v>4749.3180000000011</v>
      </c>
      <c r="L14" s="57">
        <v>5648.0350000000026</v>
      </c>
      <c r="M14" s="57">
        <v>6029.2809999999999</v>
      </c>
      <c r="N14" s="57">
        <v>6074.6940000000004</v>
      </c>
      <c r="O14" s="57">
        <v>5802.7549999999983</v>
      </c>
      <c r="P14" s="57">
        <v>5210.1809999999996</v>
      </c>
      <c r="Q14" s="57">
        <v>4205.8380000000006</v>
      </c>
      <c r="R14" s="57">
        <v>2999.8520000000003</v>
      </c>
      <c r="S14" s="57">
        <v>1707.838</v>
      </c>
      <c r="T14" s="57">
        <v>940.60099999999989</v>
      </c>
      <c r="U14" s="57">
        <v>773.79299999999978</v>
      </c>
      <c r="V14" s="57">
        <v>730.101</v>
      </c>
      <c r="W14" s="57">
        <v>682.36599999999999</v>
      </c>
      <c r="X14" s="57">
        <v>667.61099999999999</v>
      </c>
      <c r="Y14" s="57">
        <v>640.44800000000009</v>
      </c>
      <c r="Z14" s="58"/>
      <c r="AA14" s="59">
        <f t="shared" si="0"/>
        <v>55906.404999999999</v>
      </c>
    </row>
    <row r="15" spans="1:27" ht="24.95" customHeight="1" x14ac:dyDescent="0.2">
      <c r="A15" s="55" t="s">
        <v>11</v>
      </c>
      <c r="B15" s="56">
        <v>63</v>
      </c>
      <c r="C15" s="57">
        <v>62</v>
      </c>
      <c r="D15" s="57">
        <v>63</v>
      </c>
      <c r="E15" s="57">
        <v>66</v>
      </c>
      <c r="F15" s="57">
        <v>67</v>
      </c>
      <c r="G15" s="57">
        <v>66</v>
      </c>
      <c r="H15" s="57">
        <v>64</v>
      </c>
      <c r="I15" s="57">
        <v>71</v>
      </c>
      <c r="J15" s="57">
        <v>86</v>
      </c>
      <c r="K15" s="57">
        <v>96</v>
      </c>
      <c r="L15" s="57">
        <v>101</v>
      </c>
      <c r="M15" s="57">
        <v>102</v>
      </c>
      <c r="N15" s="57">
        <v>101</v>
      </c>
      <c r="O15" s="57">
        <v>95</v>
      </c>
      <c r="P15" s="57">
        <v>88</v>
      </c>
      <c r="Q15" s="57">
        <v>78</v>
      </c>
      <c r="R15" s="57">
        <v>61</v>
      </c>
      <c r="S15" s="57">
        <v>43</v>
      </c>
      <c r="T15" s="57">
        <v>34</v>
      </c>
      <c r="U15" s="57">
        <v>37</v>
      </c>
      <c r="V15" s="57">
        <v>42</v>
      </c>
      <c r="W15" s="57">
        <v>46</v>
      </c>
      <c r="X15" s="57">
        <v>47</v>
      </c>
      <c r="Y15" s="57">
        <v>47</v>
      </c>
      <c r="Z15" s="58"/>
      <c r="AA15" s="59">
        <f t="shared" si="0"/>
        <v>1626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4841.1509999999998</v>
      </c>
      <c r="C16" s="62">
        <f t="shared" si="1"/>
        <v>4205.2489999999998</v>
      </c>
      <c r="D16" s="62">
        <f t="shared" si="1"/>
        <v>4122.7049999999999</v>
      </c>
      <c r="E16" s="62">
        <f t="shared" si="1"/>
        <v>4061.4070000000002</v>
      </c>
      <c r="F16" s="62">
        <f t="shared" si="1"/>
        <v>4615.9570000000003</v>
      </c>
      <c r="G16" s="62">
        <f t="shared" si="1"/>
        <v>4789.3919999999998</v>
      </c>
      <c r="H16" s="62">
        <f t="shared" si="1"/>
        <v>5446.5619999999999</v>
      </c>
      <c r="I16" s="62">
        <f t="shared" si="1"/>
        <v>6563.3119999999999</v>
      </c>
      <c r="J16" s="62">
        <f t="shared" si="1"/>
        <v>7789.1370000000006</v>
      </c>
      <c r="K16" s="62">
        <f t="shared" si="1"/>
        <v>8895.5790000000015</v>
      </c>
      <c r="L16" s="62">
        <f t="shared" si="1"/>
        <v>8724.9060000000027</v>
      </c>
      <c r="M16" s="62">
        <f t="shared" si="1"/>
        <v>8836.4850000000006</v>
      </c>
      <c r="N16" s="62">
        <f t="shared" si="1"/>
        <v>9298.76</v>
      </c>
      <c r="O16" s="62">
        <f t="shared" si="1"/>
        <v>8694.6739999999991</v>
      </c>
      <c r="P16" s="62">
        <f t="shared" si="1"/>
        <v>7966.7129999999997</v>
      </c>
      <c r="Q16" s="62">
        <f t="shared" si="1"/>
        <v>8239.7380000000012</v>
      </c>
      <c r="R16" s="62">
        <f t="shared" si="1"/>
        <v>7599.7520000000004</v>
      </c>
      <c r="S16" s="62">
        <f t="shared" si="1"/>
        <v>6552.6309999999994</v>
      </c>
      <c r="T16" s="62">
        <f t="shared" si="1"/>
        <v>6719.6410000000005</v>
      </c>
      <c r="U16" s="62">
        <f t="shared" si="1"/>
        <v>7304.0139999999992</v>
      </c>
      <c r="V16" s="62">
        <f t="shared" si="1"/>
        <v>7205.4219999999996</v>
      </c>
      <c r="W16" s="62">
        <f t="shared" si="1"/>
        <v>6119.9449999999997</v>
      </c>
      <c r="X16" s="62">
        <f t="shared" si="1"/>
        <v>5741.1480000000001</v>
      </c>
      <c r="Y16" s="62">
        <f t="shared" si="1"/>
        <v>5145.0330000000004</v>
      </c>
      <c r="Z16" s="63" t="str">
        <f t="shared" si="1"/>
        <v/>
      </c>
      <c r="AA16" s="64">
        <f>SUM(AA10:AA15)</f>
        <v>159479.31300000002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1530.9</v>
      </c>
      <c r="C29" s="72">
        <v>1500.9</v>
      </c>
      <c r="D29" s="72">
        <v>1482.9</v>
      </c>
      <c r="E29" s="72">
        <v>1505.9</v>
      </c>
      <c r="F29" s="72">
        <v>1531.9</v>
      </c>
      <c r="G29" s="72">
        <v>1549.9</v>
      </c>
      <c r="H29" s="72">
        <v>1933.28</v>
      </c>
      <c r="I29" s="72">
        <v>2264.0300000000002</v>
      </c>
      <c r="J29" s="72">
        <v>2661.23</v>
      </c>
      <c r="K29" s="72">
        <v>2865.32</v>
      </c>
      <c r="L29" s="72">
        <v>3031.66</v>
      </c>
      <c r="M29" s="72">
        <v>2906.29</v>
      </c>
      <c r="N29" s="72">
        <v>3007.46</v>
      </c>
      <c r="O29" s="72">
        <v>2987.04</v>
      </c>
      <c r="P29" s="72">
        <v>2781.16</v>
      </c>
      <c r="Q29" s="72">
        <v>2768.66</v>
      </c>
      <c r="R29" s="72">
        <v>2430.5300000000002</v>
      </c>
      <c r="S29" s="72">
        <v>2356.48</v>
      </c>
      <c r="T29" s="72">
        <v>2949.12</v>
      </c>
      <c r="U29" s="72">
        <v>3727.9</v>
      </c>
      <c r="V29" s="72">
        <v>3626.9</v>
      </c>
      <c r="W29" s="72">
        <v>2478.9</v>
      </c>
      <c r="X29" s="72">
        <v>1898.9</v>
      </c>
      <c r="Y29" s="72">
        <v>1588.9</v>
      </c>
      <c r="Z29" s="73"/>
      <c r="AA29" s="74">
        <f>SUM(B29:Z29)</f>
        <v>57366.160000000011</v>
      </c>
    </row>
    <row r="30" spans="1:27" ht="24.95" customHeight="1" x14ac:dyDescent="0.2">
      <c r="A30" s="75" t="s">
        <v>24</v>
      </c>
      <c r="B30" s="76">
        <v>1366.251</v>
      </c>
      <c r="C30" s="77">
        <v>1335.3489999999999</v>
      </c>
      <c r="D30" s="77">
        <v>1134.8050000000001</v>
      </c>
      <c r="E30" s="77">
        <v>940.50699999999995</v>
      </c>
      <c r="F30" s="77">
        <v>1495.057</v>
      </c>
      <c r="G30" s="77">
        <v>1647.492</v>
      </c>
      <c r="H30" s="77">
        <v>1898.2819999999999</v>
      </c>
      <c r="I30" s="77">
        <v>2624.2820000000002</v>
      </c>
      <c r="J30" s="77">
        <v>3441.9070000000002</v>
      </c>
      <c r="K30" s="77">
        <v>4478.259</v>
      </c>
      <c r="L30" s="77">
        <v>4163.2460000000001</v>
      </c>
      <c r="M30" s="77">
        <v>4392.1949999999997</v>
      </c>
      <c r="N30" s="77">
        <v>4717.3</v>
      </c>
      <c r="O30" s="77">
        <v>4141.634</v>
      </c>
      <c r="P30" s="77">
        <v>3580.5529999999999</v>
      </c>
      <c r="Q30" s="77">
        <v>3799.078</v>
      </c>
      <c r="R30" s="77">
        <v>3079.2220000000002</v>
      </c>
      <c r="S30" s="77">
        <v>2231.1509999999998</v>
      </c>
      <c r="T30" s="77">
        <v>1843.521</v>
      </c>
      <c r="U30" s="77">
        <v>1628.114</v>
      </c>
      <c r="V30" s="77">
        <v>1619.5219999999999</v>
      </c>
      <c r="W30" s="77">
        <v>1630.0450000000001</v>
      </c>
      <c r="X30" s="77">
        <v>1828.248</v>
      </c>
      <c r="Y30" s="77">
        <v>1652.133</v>
      </c>
      <c r="Z30" s="78"/>
      <c r="AA30" s="79">
        <f>SUM(B30:Z30)</f>
        <v>60668.152999999998</v>
      </c>
    </row>
    <row r="31" spans="1:27" ht="24.95" customHeight="1" x14ac:dyDescent="0.2">
      <c r="A31" s="82" t="s">
        <v>25</v>
      </c>
      <c r="B31" s="80">
        <v>2241</v>
      </c>
      <c r="C31" s="81">
        <v>1730</v>
      </c>
      <c r="D31" s="81">
        <v>1840</v>
      </c>
      <c r="E31" s="81">
        <v>1952</v>
      </c>
      <c r="F31" s="81">
        <v>1952</v>
      </c>
      <c r="G31" s="81">
        <v>1952</v>
      </c>
      <c r="H31" s="81">
        <v>1812</v>
      </c>
      <c r="I31" s="81">
        <v>1812</v>
      </c>
      <c r="J31" s="81">
        <v>1812</v>
      </c>
      <c r="K31" s="81">
        <v>1652</v>
      </c>
      <c r="L31" s="81">
        <v>1667</v>
      </c>
      <c r="M31" s="81">
        <v>1667</v>
      </c>
      <c r="N31" s="81">
        <v>1667</v>
      </c>
      <c r="O31" s="81">
        <v>1667</v>
      </c>
      <c r="P31" s="81">
        <v>1727</v>
      </c>
      <c r="Q31" s="81">
        <v>1722</v>
      </c>
      <c r="R31" s="81">
        <v>2210</v>
      </c>
      <c r="S31" s="81">
        <v>2265</v>
      </c>
      <c r="T31" s="81">
        <v>2415</v>
      </c>
      <c r="U31" s="81">
        <v>2417</v>
      </c>
      <c r="V31" s="81">
        <v>2422</v>
      </c>
      <c r="W31" s="81">
        <v>2424</v>
      </c>
      <c r="X31" s="81">
        <v>2426</v>
      </c>
      <c r="Y31" s="81">
        <v>2265</v>
      </c>
      <c r="Z31" s="83"/>
      <c r="AA31" s="84">
        <f>SUM(B31:Z31)</f>
        <v>47716</v>
      </c>
    </row>
    <row r="32" spans="1:27" ht="30" customHeight="1" thickBot="1" x14ac:dyDescent="0.25">
      <c r="A32" s="60" t="s">
        <v>26</v>
      </c>
      <c r="B32" s="61">
        <f>IF(LEN(B$2)&gt;0,SUM(B29:B31),"")</f>
        <v>5138.1509999999998</v>
      </c>
      <c r="C32" s="62">
        <f t="shared" ref="C32:Z32" si="4">IF(LEN(C$2)&gt;0,SUM(C29:C31),"")</f>
        <v>4566.2489999999998</v>
      </c>
      <c r="D32" s="62">
        <f t="shared" si="4"/>
        <v>4457.7049999999999</v>
      </c>
      <c r="E32" s="62">
        <f t="shared" si="4"/>
        <v>4398.4070000000002</v>
      </c>
      <c r="F32" s="62">
        <f t="shared" si="4"/>
        <v>4978.9570000000003</v>
      </c>
      <c r="G32" s="62">
        <f t="shared" si="4"/>
        <v>5149.3919999999998</v>
      </c>
      <c r="H32" s="62">
        <f t="shared" si="4"/>
        <v>5643.5619999999999</v>
      </c>
      <c r="I32" s="62">
        <f t="shared" si="4"/>
        <v>6700.3119999999999</v>
      </c>
      <c r="J32" s="62">
        <f t="shared" si="4"/>
        <v>7915.1370000000006</v>
      </c>
      <c r="K32" s="62">
        <f t="shared" si="4"/>
        <v>8995.5789999999997</v>
      </c>
      <c r="L32" s="62">
        <f t="shared" si="4"/>
        <v>8861.905999999999</v>
      </c>
      <c r="M32" s="62">
        <f t="shared" si="4"/>
        <v>8965.4850000000006</v>
      </c>
      <c r="N32" s="62">
        <f t="shared" si="4"/>
        <v>9391.76</v>
      </c>
      <c r="O32" s="62">
        <f t="shared" si="4"/>
        <v>8795.6739999999991</v>
      </c>
      <c r="P32" s="62">
        <f t="shared" si="4"/>
        <v>8088.7129999999997</v>
      </c>
      <c r="Q32" s="62">
        <f t="shared" si="4"/>
        <v>8289.7379999999994</v>
      </c>
      <c r="R32" s="62">
        <f t="shared" si="4"/>
        <v>7719.7520000000004</v>
      </c>
      <c r="S32" s="62">
        <f t="shared" si="4"/>
        <v>6852.6309999999994</v>
      </c>
      <c r="T32" s="62">
        <f t="shared" si="4"/>
        <v>7207.6409999999996</v>
      </c>
      <c r="U32" s="62">
        <f t="shared" si="4"/>
        <v>7773.0140000000001</v>
      </c>
      <c r="V32" s="62">
        <f t="shared" si="4"/>
        <v>7668.4220000000005</v>
      </c>
      <c r="W32" s="62">
        <f t="shared" si="4"/>
        <v>6532.9449999999997</v>
      </c>
      <c r="X32" s="62">
        <f t="shared" si="4"/>
        <v>6153.1480000000001</v>
      </c>
      <c r="Y32" s="62">
        <f t="shared" si="4"/>
        <v>5506.0330000000004</v>
      </c>
      <c r="Z32" s="63" t="str">
        <f t="shared" si="4"/>
        <v/>
      </c>
      <c r="AA32" s="64">
        <f>SUM(AA29:AA31)</f>
        <v>165750.31300000002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>
        <v>34</v>
      </c>
      <c r="D35" s="95">
        <v>30</v>
      </c>
      <c r="E35" s="95">
        <v>30</v>
      </c>
      <c r="F35" s="95">
        <v>30</v>
      </c>
      <c r="G35" s="95">
        <v>35</v>
      </c>
      <c r="H35" s="95">
        <v>30</v>
      </c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>
        <v>103</v>
      </c>
      <c r="T35" s="95">
        <v>278</v>
      </c>
      <c r="U35" s="95">
        <v>261</v>
      </c>
      <c r="V35" s="95">
        <v>261</v>
      </c>
      <c r="W35" s="95">
        <v>168</v>
      </c>
      <c r="X35" s="95">
        <v>81</v>
      </c>
      <c r="Y35" s="95">
        <v>68</v>
      </c>
      <c r="Z35" s="96"/>
      <c r="AA35" s="74">
        <f t="shared" ref="AA35:AA40" si="5">SUM(B35:Z35)</f>
        <v>1409</v>
      </c>
    </row>
    <row r="36" spans="1:27" ht="24.95" customHeight="1" x14ac:dyDescent="0.2">
      <c r="A36" s="97" t="s">
        <v>29</v>
      </c>
      <c r="B36" s="98">
        <v>247</v>
      </c>
      <c r="C36" s="99">
        <v>277</v>
      </c>
      <c r="D36" s="99">
        <v>255</v>
      </c>
      <c r="E36" s="99">
        <v>257</v>
      </c>
      <c r="F36" s="99">
        <v>283</v>
      </c>
      <c r="G36" s="99">
        <v>275</v>
      </c>
      <c r="H36" s="99">
        <v>117</v>
      </c>
      <c r="I36" s="99">
        <v>87</v>
      </c>
      <c r="J36" s="99">
        <v>76</v>
      </c>
      <c r="K36" s="99">
        <v>50</v>
      </c>
      <c r="L36" s="99">
        <v>62</v>
      </c>
      <c r="M36" s="99">
        <v>51</v>
      </c>
      <c r="N36" s="99"/>
      <c r="O36" s="99">
        <v>8</v>
      </c>
      <c r="P36" s="99">
        <v>42</v>
      </c>
      <c r="Q36" s="99"/>
      <c r="R36" s="99">
        <v>70</v>
      </c>
      <c r="S36" s="99">
        <v>147</v>
      </c>
      <c r="T36" s="99">
        <v>160</v>
      </c>
      <c r="U36" s="99">
        <v>158</v>
      </c>
      <c r="V36" s="99">
        <v>152</v>
      </c>
      <c r="W36" s="99">
        <v>195</v>
      </c>
      <c r="X36" s="99">
        <v>281</v>
      </c>
      <c r="Y36" s="99">
        <v>243</v>
      </c>
      <c r="Z36" s="100"/>
      <c r="AA36" s="79">
        <f t="shared" si="5"/>
        <v>3493</v>
      </c>
    </row>
    <row r="37" spans="1:27" ht="24.95" customHeight="1" x14ac:dyDescent="0.2">
      <c r="A37" s="97" t="s">
        <v>30</v>
      </c>
      <c r="B37" s="98">
        <v>920</v>
      </c>
      <c r="C37" s="99">
        <v>1266</v>
      </c>
      <c r="D37" s="99">
        <v>1251</v>
      </c>
      <c r="E37" s="99">
        <v>1237</v>
      </c>
      <c r="F37" s="99">
        <v>696.2</v>
      </c>
      <c r="G37" s="99">
        <v>778.7</v>
      </c>
      <c r="H37" s="99">
        <v>783</v>
      </c>
      <c r="I37" s="99">
        <v>450.7</v>
      </c>
      <c r="J37" s="99"/>
      <c r="K37" s="99"/>
      <c r="L37" s="99"/>
      <c r="M37" s="99"/>
      <c r="N37" s="99"/>
      <c r="O37" s="99"/>
      <c r="P37" s="99">
        <v>174.9</v>
      </c>
      <c r="Q37" s="99"/>
      <c r="R37" s="99">
        <v>212</v>
      </c>
      <c r="S37" s="99">
        <v>970.4</v>
      </c>
      <c r="T37" s="99">
        <v>548.5</v>
      </c>
      <c r="U37" s="99">
        <v>151.19999999999999</v>
      </c>
      <c r="V37" s="99"/>
      <c r="W37" s="99">
        <v>630.4</v>
      </c>
      <c r="X37" s="99">
        <v>691.7</v>
      </c>
      <c r="Y37" s="99">
        <v>967.8</v>
      </c>
      <c r="Z37" s="100"/>
      <c r="AA37" s="79">
        <f t="shared" si="5"/>
        <v>11729.5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50</v>
      </c>
      <c r="L38" s="99">
        <v>75</v>
      </c>
      <c r="M38" s="99">
        <v>78</v>
      </c>
      <c r="N38" s="99">
        <v>93</v>
      </c>
      <c r="O38" s="99">
        <v>93</v>
      </c>
      <c r="P38" s="99">
        <v>80</v>
      </c>
      <c r="Q38" s="99">
        <v>50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1369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1217</v>
      </c>
      <c r="C40" s="88">
        <f t="shared" si="6"/>
        <v>1627</v>
      </c>
      <c r="D40" s="88">
        <f t="shared" si="6"/>
        <v>1586</v>
      </c>
      <c r="E40" s="88">
        <f t="shared" si="6"/>
        <v>1574</v>
      </c>
      <c r="F40" s="88">
        <f t="shared" si="6"/>
        <v>1059.2</v>
      </c>
      <c r="G40" s="88">
        <f t="shared" si="6"/>
        <v>1138.7</v>
      </c>
      <c r="H40" s="88">
        <f t="shared" si="6"/>
        <v>980</v>
      </c>
      <c r="I40" s="88">
        <f t="shared" si="6"/>
        <v>587.70000000000005</v>
      </c>
      <c r="J40" s="88">
        <f t="shared" si="6"/>
        <v>126</v>
      </c>
      <c r="K40" s="88">
        <f t="shared" si="6"/>
        <v>100</v>
      </c>
      <c r="L40" s="88">
        <f t="shared" si="6"/>
        <v>137</v>
      </c>
      <c r="M40" s="88">
        <f t="shared" si="6"/>
        <v>129</v>
      </c>
      <c r="N40" s="88">
        <f t="shared" si="6"/>
        <v>93</v>
      </c>
      <c r="O40" s="88">
        <f t="shared" si="6"/>
        <v>101</v>
      </c>
      <c r="P40" s="88">
        <f t="shared" si="6"/>
        <v>296.89999999999998</v>
      </c>
      <c r="Q40" s="88">
        <f t="shared" si="6"/>
        <v>50</v>
      </c>
      <c r="R40" s="88">
        <f t="shared" si="6"/>
        <v>332</v>
      </c>
      <c r="S40" s="88">
        <f t="shared" si="6"/>
        <v>1270.4000000000001</v>
      </c>
      <c r="T40" s="88">
        <f t="shared" si="6"/>
        <v>1036.5</v>
      </c>
      <c r="U40" s="88">
        <f t="shared" si="6"/>
        <v>620.20000000000005</v>
      </c>
      <c r="V40" s="88">
        <f t="shared" si="6"/>
        <v>463</v>
      </c>
      <c r="W40" s="88">
        <f t="shared" si="6"/>
        <v>1043.4000000000001</v>
      </c>
      <c r="X40" s="88">
        <f t="shared" si="6"/>
        <v>1103.7</v>
      </c>
      <c r="Y40" s="88">
        <f t="shared" si="6"/>
        <v>1328.8</v>
      </c>
      <c r="Z40" s="89" t="str">
        <f t="shared" si="6"/>
        <v/>
      </c>
      <c r="AA40" s="90">
        <f t="shared" si="5"/>
        <v>18000.5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920</v>
      </c>
      <c r="C45" s="99">
        <v>1266</v>
      </c>
      <c r="D45" s="99">
        <v>1251</v>
      </c>
      <c r="E45" s="99">
        <v>1237</v>
      </c>
      <c r="F45" s="99">
        <v>696.2</v>
      </c>
      <c r="G45" s="99">
        <v>778.7</v>
      </c>
      <c r="H45" s="99">
        <v>783</v>
      </c>
      <c r="I45" s="99">
        <v>450.7</v>
      </c>
      <c r="J45" s="99"/>
      <c r="K45" s="99"/>
      <c r="L45" s="99"/>
      <c r="M45" s="99"/>
      <c r="N45" s="99"/>
      <c r="O45" s="99"/>
      <c r="P45" s="99">
        <v>174.9</v>
      </c>
      <c r="Q45" s="99"/>
      <c r="R45" s="99">
        <v>212</v>
      </c>
      <c r="S45" s="99">
        <v>970.4</v>
      </c>
      <c r="T45" s="99">
        <v>548.5</v>
      </c>
      <c r="U45" s="99">
        <v>151.19999999999999</v>
      </c>
      <c r="V45" s="99"/>
      <c r="W45" s="99">
        <v>630.4</v>
      </c>
      <c r="X45" s="99">
        <v>691.7</v>
      </c>
      <c r="Y45" s="99">
        <v>967.8</v>
      </c>
      <c r="Z45" s="100"/>
      <c r="AA45" s="79">
        <f t="shared" si="7"/>
        <v>11729.5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920</v>
      </c>
      <c r="C49" s="88">
        <f t="shared" ref="C49:Z49" si="8">IF(LEN(C$2)&gt;0,SUM(C43:C48),"")</f>
        <v>1266</v>
      </c>
      <c r="D49" s="88">
        <f t="shared" si="8"/>
        <v>1251</v>
      </c>
      <c r="E49" s="88">
        <f t="shared" si="8"/>
        <v>1237</v>
      </c>
      <c r="F49" s="88">
        <f t="shared" si="8"/>
        <v>696.2</v>
      </c>
      <c r="G49" s="88">
        <f t="shared" si="8"/>
        <v>778.7</v>
      </c>
      <c r="H49" s="88">
        <f t="shared" si="8"/>
        <v>783</v>
      </c>
      <c r="I49" s="88">
        <f t="shared" si="8"/>
        <v>450.7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174.9</v>
      </c>
      <c r="Q49" s="88">
        <f t="shared" si="8"/>
        <v>0</v>
      </c>
      <c r="R49" s="88">
        <f t="shared" si="8"/>
        <v>212</v>
      </c>
      <c r="S49" s="88">
        <f t="shared" si="8"/>
        <v>970.4</v>
      </c>
      <c r="T49" s="88">
        <f t="shared" si="8"/>
        <v>548.5</v>
      </c>
      <c r="U49" s="88">
        <f t="shared" si="8"/>
        <v>151.19999999999999</v>
      </c>
      <c r="V49" s="88">
        <f t="shared" si="8"/>
        <v>0</v>
      </c>
      <c r="W49" s="88">
        <f t="shared" si="8"/>
        <v>630.4</v>
      </c>
      <c r="X49" s="88">
        <f t="shared" si="8"/>
        <v>691.7</v>
      </c>
      <c r="Y49" s="88">
        <f t="shared" si="8"/>
        <v>967.8</v>
      </c>
      <c r="Z49" s="89" t="str">
        <f t="shared" si="8"/>
        <v/>
      </c>
      <c r="AA49" s="90">
        <f t="shared" si="7"/>
        <v>11729.5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6058.1509999999998</v>
      </c>
      <c r="C52" s="88">
        <f t="shared" si="10"/>
        <v>5832.2489999999998</v>
      </c>
      <c r="D52" s="88">
        <f t="shared" si="10"/>
        <v>5708.7049999999999</v>
      </c>
      <c r="E52" s="88">
        <f t="shared" si="10"/>
        <v>5635.4070000000002</v>
      </c>
      <c r="F52" s="88">
        <f t="shared" si="10"/>
        <v>5675.1570000000002</v>
      </c>
      <c r="G52" s="88">
        <f t="shared" si="10"/>
        <v>5928.0919999999996</v>
      </c>
      <c r="H52" s="88">
        <f t="shared" si="10"/>
        <v>6426.5619999999999</v>
      </c>
      <c r="I52" s="88">
        <f t="shared" si="10"/>
        <v>7151.0119999999997</v>
      </c>
      <c r="J52" s="88">
        <f t="shared" si="10"/>
        <v>7915.1370000000006</v>
      </c>
      <c r="K52" s="88">
        <f t="shared" si="10"/>
        <v>8995.5790000000015</v>
      </c>
      <c r="L52" s="88">
        <f t="shared" si="10"/>
        <v>8861.9060000000027</v>
      </c>
      <c r="M52" s="88">
        <f t="shared" si="10"/>
        <v>8965.4850000000006</v>
      </c>
      <c r="N52" s="88">
        <f t="shared" si="10"/>
        <v>9391.76</v>
      </c>
      <c r="O52" s="88">
        <f t="shared" si="10"/>
        <v>8795.6739999999991</v>
      </c>
      <c r="P52" s="88">
        <f t="shared" si="10"/>
        <v>8263.6129999999994</v>
      </c>
      <c r="Q52" s="88">
        <f t="shared" si="10"/>
        <v>8289.7380000000012</v>
      </c>
      <c r="R52" s="88">
        <f t="shared" si="10"/>
        <v>7931.7520000000004</v>
      </c>
      <c r="S52" s="88">
        <f t="shared" si="10"/>
        <v>7823.030999999999</v>
      </c>
      <c r="T52" s="88">
        <f t="shared" si="10"/>
        <v>7756.1410000000005</v>
      </c>
      <c r="U52" s="88">
        <f t="shared" si="10"/>
        <v>7924.213999999999</v>
      </c>
      <c r="V52" s="88">
        <f t="shared" si="10"/>
        <v>7668.4219999999996</v>
      </c>
      <c r="W52" s="88">
        <f t="shared" si="10"/>
        <v>7163.3449999999993</v>
      </c>
      <c r="X52" s="88">
        <f t="shared" si="10"/>
        <v>6844.848</v>
      </c>
      <c r="Y52" s="88">
        <f t="shared" si="10"/>
        <v>6473.8330000000005</v>
      </c>
      <c r="Z52" s="89" t="str">
        <f t="shared" si="10"/>
        <v/>
      </c>
      <c r="AA52" s="104">
        <f>SUM(B52:Z52)</f>
        <v>177479.81299999999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45911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6058.1449999999995</v>
      </c>
      <c r="C4" s="18">
        <v>5832.2490000000007</v>
      </c>
      <c r="D4" s="18">
        <v>5708.7049999999999</v>
      </c>
      <c r="E4" s="18">
        <v>5635.4070000000002</v>
      </c>
      <c r="F4" s="18">
        <v>5675.1110000000008</v>
      </c>
      <c r="G4" s="18">
        <v>5928.0559999999996</v>
      </c>
      <c r="H4" s="18">
        <v>6426.5599999999986</v>
      </c>
      <c r="I4" s="18">
        <v>7150.9830000000011</v>
      </c>
      <c r="J4" s="18">
        <v>7915.116</v>
      </c>
      <c r="K4" s="18">
        <v>8995.619999999999</v>
      </c>
      <c r="L4" s="18">
        <v>8861.9350000000013</v>
      </c>
      <c r="M4" s="18">
        <v>8965.506000000003</v>
      </c>
      <c r="N4" s="18">
        <v>9391.7470000000012</v>
      </c>
      <c r="O4" s="18">
        <v>8795.6649999999991</v>
      </c>
      <c r="P4" s="18">
        <v>8263.6250000000018</v>
      </c>
      <c r="Q4" s="18">
        <v>8289.7079999999969</v>
      </c>
      <c r="R4" s="18">
        <v>7931.7669999999998</v>
      </c>
      <c r="S4" s="18">
        <v>7823.0339999999997</v>
      </c>
      <c r="T4" s="18">
        <v>7756.1850000000013</v>
      </c>
      <c r="U4" s="18">
        <v>7924.197000000001</v>
      </c>
      <c r="V4" s="18">
        <v>7668.430000000003</v>
      </c>
      <c r="W4" s="18">
        <v>7163.3709999999992</v>
      </c>
      <c r="X4" s="18">
        <v>6844.8450000000012</v>
      </c>
      <c r="Y4" s="18">
        <v>6473.7829999999994</v>
      </c>
      <c r="Z4" s="19"/>
      <c r="AA4" s="20">
        <f>SUM(B4:Z4)</f>
        <v>177479.75000000003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87.8</v>
      </c>
      <c r="C7" s="28">
        <v>84.94</v>
      </c>
      <c r="D7" s="28">
        <v>83.89</v>
      </c>
      <c r="E7" s="28">
        <v>82.82</v>
      </c>
      <c r="F7" s="28">
        <v>91.81</v>
      </c>
      <c r="G7" s="28">
        <v>131.63999999999999</v>
      </c>
      <c r="H7" s="28">
        <v>152.93</v>
      </c>
      <c r="I7" s="28">
        <v>163.01</v>
      </c>
      <c r="J7" s="28">
        <v>118.63</v>
      </c>
      <c r="K7" s="28">
        <v>107.74</v>
      </c>
      <c r="L7" s="28">
        <v>78.290000000000006</v>
      </c>
      <c r="M7" s="28">
        <v>78.83</v>
      </c>
      <c r="N7" s="28">
        <v>84.33</v>
      </c>
      <c r="O7" s="28">
        <v>80.89</v>
      </c>
      <c r="P7" s="28">
        <v>76.63</v>
      </c>
      <c r="Q7" s="28">
        <v>101.16</v>
      </c>
      <c r="R7" s="28">
        <v>153.29</v>
      </c>
      <c r="S7" s="28">
        <v>167.12</v>
      </c>
      <c r="T7" s="28">
        <v>215.9</v>
      </c>
      <c r="U7" s="28">
        <v>232.83</v>
      </c>
      <c r="V7" s="28">
        <v>164.2</v>
      </c>
      <c r="W7" s="28">
        <v>148.63999999999999</v>
      </c>
      <c r="X7" s="28">
        <v>147.93</v>
      </c>
      <c r="Y7" s="28">
        <v>129.1</v>
      </c>
      <c r="Z7" s="29"/>
      <c r="AA7" s="30">
        <f>IF(SUM(B7:Z7)&lt;&gt;0,AVERAGEIF(B7:Z7,"&lt;&gt;"""),"")</f>
        <v>123.51458333333331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15</v>
      </c>
      <c r="C14" s="57">
        <v>15</v>
      </c>
      <c r="D14" s="57">
        <v>15</v>
      </c>
      <c r="E14" s="57">
        <v>15</v>
      </c>
      <c r="F14" s="57">
        <v>15</v>
      </c>
      <c r="G14" s="57">
        <v>15</v>
      </c>
      <c r="H14" s="57">
        <v>11.986000000000001</v>
      </c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9.7260000000000009</v>
      </c>
      <c r="T14" s="57">
        <v>14.346</v>
      </c>
      <c r="U14" s="57">
        <v>15</v>
      </c>
      <c r="V14" s="57">
        <v>15</v>
      </c>
      <c r="W14" s="57">
        <v>15</v>
      </c>
      <c r="X14" s="57">
        <v>15</v>
      </c>
      <c r="Y14" s="57">
        <v>15</v>
      </c>
      <c r="Z14" s="58"/>
      <c r="AA14" s="59">
        <f t="shared" si="0"/>
        <v>201.05799999999999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15</v>
      </c>
      <c r="C16" s="62">
        <f t="shared" ref="C16:Z16" si="1">IF(LEN(C$2)&gt;0,SUM(C10:C15),"")</f>
        <v>15</v>
      </c>
      <c r="D16" s="62">
        <f t="shared" si="1"/>
        <v>15</v>
      </c>
      <c r="E16" s="62">
        <f t="shared" si="1"/>
        <v>15</v>
      </c>
      <c r="F16" s="62">
        <f t="shared" si="1"/>
        <v>15</v>
      </c>
      <c r="G16" s="62">
        <f t="shared" si="1"/>
        <v>15</v>
      </c>
      <c r="H16" s="62">
        <f t="shared" si="1"/>
        <v>11.986000000000001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9.7260000000000009</v>
      </c>
      <c r="T16" s="62">
        <f t="shared" si="1"/>
        <v>14.346</v>
      </c>
      <c r="U16" s="62">
        <f t="shared" si="1"/>
        <v>15</v>
      </c>
      <c r="V16" s="62">
        <f t="shared" si="1"/>
        <v>15</v>
      </c>
      <c r="W16" s="62">
        <f t="shared" si="1"/>
        <v>15</v>
      </c>
      <c r="X16" s="62">
        <f t="shared" si="1"/>
        <v>15</v>
      </c>
      <c r="Y16" s="62">
        <f t="shared" si="1"/>
        <v>15</v>
      </c>
      <c r="Z16" s="63" t="str">
        <f t="shared" si="1"/>
        <v/>
      </c>
      <c r="AA16" s="64">
        <f>SUM(AA10:AA15)</f>
        <v>201.05799999999999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675.90899999999999</v>
      </c>
      <c r="C19" s="72">
        <v>768.75799999999992</v>
      </c>
      <c r="D19" s="72">
        <v>765.50700000000006</v>
      </c>
      <c r="E19" s="72">
        <v>770.42200000000003</v>
      </c>
      <c r="F19" s="72">
        <v>734.08899999999994</v>
      </c>
      <c r="G19" s="72">
        <v>738.85199999999998</v>
      </c>
      <c r="H19" s="72">
        <v>741.95600000000002</v>
      </c>
      <c r="I19" s="72">
        <v>732.09100000000001</v>
      </c>
      <c r="J19" s="72">
        <v>720.08</v>
      </c>
      <c r="K19" s="72">
        <v>745.17100000000005</v>
      </c>
      <c r="L19" s="72">
        <v>761.90699999999993</v>
      </c>
      <c r="M19" s="72">
        <v>760.73199999999997</v>
      </c>
      <c r="N19" s="72">
        <v>760.99599999999998</v>
      </c>
      <c r="O19" s="72">
        <v>760.65600000000006</v>
      </c>
      <c r="P19" s="72">
        <v>766.63300000000004</v>
      </c>
      <c r="Q19" s="72">
        <v>776.7940000000001</v>
      </c>
      <c r="R19" s="72">
        <v>728.35200000000009</v>
      </c>
      <c r="S19" s="72">
        <v>720.62400000000002</v>
      </c>
      <c r="T19" s="72">
        <v>677.21600000000001</v>
      </c>
      <c r="U19" s="72">
        <v>670.63299999999992</v>
      </c>
      <c r="V19" s="72">
        <v>676.529</v>
      </c>
      <c r="W19" s="72">
        <v>671.74800000000005</v>
      </c>
      <c r="X19" s="72">
        <v>677.35500000000002</v>
      </c>
      <c r="Y19" s="72">
        <v>675.19700000000012</v>
      </c>
      <c r="Z19" s="73"/>
      <c r="AA19" s="74">
        <f t="shared" ref="AA19:AA25" si="2">SUM(B19:Z19)</f>
        <v>17478.207000000002</v>
      </c>
    </row>
    <row r="20" spans="1:27" ht="24.95" customHeight="1" x14ac:dyDescent="0.2">
      <c r="A20" s="75" t="s">
        <v>15</v>
      </c>
      <c r="B20" s="76">
        <v>1376.4660000000001</v>
      </c>
      <c r="C20" s="77">
        <v>1325.1959999999999</v>
      </c>
      <c r="D20" s="77">
        <v>1317.8720000000001</v>
      </c>
      <c r="E20" s="77">
        <v>1323.1709999999998</v>
      </c>
      <c r="F20" s="77">
        <v>1362.087</v>
      </c>
      <c r="G20" s="77">
        <v>1489.9180000000003</v>
      </c>
      <c r="H20" s="77">
        <v>1692.5159999999996</v>
      </c>
      <c r="I20" s="77">
        <v>1854.8150000000001</v>
      </c>
      <c r="J20" s="77">
        <v>1914.8990000000003</v>
      </c>
      <c r="K20" s="77">
        <v>1891.8700000000003</v>
      </c>
      <c r="L20" s="77">
        <v>1811.3060000000003</v>
      </c>
      <c r="M20" s="77">
        <v>1822.9950000000001</v>
      </c>
      <c r="N20" s="77">
        <v>1813.4360000000001</v>
      </c>
      <c r="O20" s="77">
        <v>1793.3110000000004</v>
      </c>
      <c r="P20" s="77">
        <v>1741.9510000000005</v>
      </c>
      <c r="Q20" s="77">
        <v>1726.7089999999998</v>
      </c>
      <c r="R20" s="77">
        <v>1751.9559999999999</v>
      </c>
      <c r="S20" s="77">
        <v>1772.0499999999997</v>
      </c>
      <c r="T20" s="77">
        <v>1748.5410000000004</v>
      </c>
      <c r="U20" s="77">
        <v>1748.2250000000001</v>
      </c>
      <c r="V20" s="77">
        <v>1612.2050000000002</v>
      </c>
      <c r="W20" s="77">
        <v>1462.2940000000001</v>
      </c>
      <c r="X20" s="77">
        <v>1393.8440000000001</v>
      </c>
      <c r="Y20" s="77">
        <v>1369.1339999999998</v>
      </c>
      <c r="Z20" s="78"/>
      <c r="AA20" s="79">
        <f t="shared" si="2"/>
        <v>39116.767</v>
      </c>
    </row>
    <row r="21" spans="1:27" ht="24.95" customHeight="1" x14ac:dyDescent="0.2">
      <c r="A21" s="75" t="s">
        <v>16</v>
      </c>
      <c r="B21" s="80">
        <v>3112.27</v>
      </c>
      <c r="C21" s="81">
        <v>2888.2950000000001</v>
      </c>
      <c r="D21" s="81">
        <v>2777.8259999999996</v>
      </c>
      <c r="E21" s="81">
        <v>2698.3139999999999</v>
      </c>
      <c r="F21" s="81">
        <v>2719.9349999999995</v>
      </c>
      <c r="G21" s="81">
        <v>2854.2860000000001</v>
      </c>
      <c r="H21" s="81">
        <v>3094.6019999999999</v>
      </c>
      <c r="I21" s="81">
        <v>3475.0770000000002</v>
      </c>
      <c r="J21" s="81">
        <v>3951.837</v>
      </c>
      <c r="K21" s="81">
        <v>4230.4790000000003</v>
      </c>
      <c r="L21" s="81">
        <v>4459.9220000000005</v>
      </c>
      <c r="M21" s="81">
        <v>4667.3789999999999</v>
      </c>
      <c r="N21" s="81">
        <v>4763.5150000000003</v>
      </c>
      <c r="O21" s="81">
        <v>4696.8980000000001</v>
      </c>
      <c r="P21" s="81">
        <v>4540.0410000000011</v>
      </c>
      <c r="Q21" s="81">
        <v>4444.6050000000005</v>
      </c>
      <c r="R21" s="81">
        <v>4445.4589999999998</v>
      </c>
      <c r="S21" s="81">
        <v>4440.134</v>
      </c>
      <c r="T21" s="81">
        <v>4495.0820000000012</v>
      </c>
      <c r="U21" s="81">
        <v>4627.3390000000009</v>
      </c>
      <c r="V21" s="81">
        <v>4429.2960000000012</v>
      </c>
      <c r="W21" s="81">
        <v>4146.8290000000006</v>
      </c>
      <c r="X21" s="81">
        <v>3848.1459999999997</v>
      </c>
      <c r="Y21" s="81">
        <v>3530.4519999999998</v>
      </c>
      <c r="Z21" s="78"/>
      <c r="AA21" s="79">
        <f t="shared" si="2"/>
        <v>93338.018000000011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>
        <v>149.5</v>
      </c>
      <c r="C23" s="77">
        <v>142</v>
      </c>
      <c r="D23" s="77">
        <v>146.5</v>
      </c>
      <c r="E23" s="77">
        <v>146.5</v>
      </c>
      <c r="F23" s="77">
        <v>146</v>
      </c>
      <c r="G23" s="77">
        <v>148</v>
      </c>
      <c r="H23" s="77">
        <v>128.5</v>
      </c>
      <c r="I23" s="77">
        <v>147</v>
      </c>
      <c r="J23" s="77">
        <v>150</v>
      </c>
      <c r="K23" s="77">
        <v>118</v>
      </c>
      <c r="L23" s="77">
        <v>130.5</v>
      </c>
      <c r="M23" s="77">
        <v>151</v>
      </c>
      <c r="N23" s="77">
        <v>157.5</v>
      </c>
      <c r="O23" s="77">
        <v>157</v>
      </c>
      <c r="P23" s="77">
        <v>158</v>
      </c>
      <c r="Q23" s="77">
        <v>179</v>
      </c>
      <c r="R23" s="77">
        <v>159</v>
      </c>
      <c r="S23" s="77">
        <v>146.5</v>
      </c>
      <c r="T23" s="77">
        <v>173</v>
      </c>
      <c r="U23" s="77">
        <v>206</v>
      </c>
      <c r="V23" s="77">
        <v>183.5</v>
      </c>
      <c r="W23" s="77">
        <v>157.5</v>
      </c>
      <c r="X23" s="77">
        <v>133.5</v>
      </c>
      <c r="Y23" s="77">
        <v>118</v>
      </c>
      <c r="Z23" s="77"/>
      <c r="AA23" s="79">
        <f t="shared" si="2"/>
        <v>3632</v>
      </c>
    </row>
    <row r="24" spans="1:27" ht="24.95" customHeight="1" x14ac:dyDescent="0.2">
      <c r="A24" s="85" t="s">
        <v>19</v>
      </c>
      <c r="B24" s="77">
        <v>376</v>
      </c>
      <c r="C24" s="77">
        <v>360</v>
      </c>
      <c r="D24" s="77">
        <v>351</v>
      </c>
      <c r="E24" s="77">
        <v>343.99999999999994</v>
      </c>
      <c r="F24" s="77">
        <v>348.99999999999994</v>
      </c>
      <c r="G24" s="77">
        <v>369.99999999999994</v>
      </c>
      <c r="H24" s="77">
        <v>418</v>
      </c>
      <c r="I24" s="77">
        <v>476.99999999999994</v>
      </c>
      <c r="J24" s="77">
        <v>522</v>
      </c>
      <c r="K24" s="77">
        <v>537.99999999999989</v>
      </c>
      <c r="L24" s="77">
        <v>544</v>
      </c>
      <c r="M24" s="77">
        <v>551</v>
      </c>
      <c r="N24" s="77">
        <v>559</v>
      </c>
      <c r="O24" s="77">
        <v>544.99999999999989</v>
      </c>
      <c r="P24" s="77">
        <v>526</v>
      </c>
      <c r="Q24" s="77">
        <v>520</v>
      </c>
      <c r="R24" s="77">
        <v>534.00000000000011</v>
      </c>
      <c r="S24" s="77">
        <v>544</v>
      </c>
      <c r="T24" s="77">
        <v>550</v>
      </c>
      <c r="U24" s="77">
        <v>562.00000000000011</v>
      </c>
      <c r="V24" s="77">
        <v>529.99999999999989</v>
      </c>
      <c r="W24" s="77">
        <v>483</v>
      </c>
      <c r="X24" s="77">
        <v>443</v>
      </c>
      <c r="Y24" s="77">
        <v>392.99999999999994</v>
      </c>
      <c r="Z24" s="77"/>
      <c r="AA24" s="79">
        <f t="shared" si="2"/>
        <v>11389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5690.1450000000004</v>
      </c>
      <c r="C26" s="88">
        <f t="shared" ref="C26:Z26" si="3">IF(LEN(C$2)&gt;0,SUM(C19:C25),"")</f>
        <v>5484.2489999999998</v>
      </c>
      <c r="D26" s="88">
        <f t="shared" si="3"/>
        <v>5358.7049999999999</v>
      </c>
      <c r="E26" s="88">
        <f t="shared" si="3"/>
        <v>5282.4069999999992</v>
      </c>
      <c r="F26" s="88">
        <f t="shared" si="3"/>
        <v>5311.110999999999</v>
      </c>
      <c r="G26" s="88">
        <f t="shared" si="3"/>
        <v>5601.0560000000005</v>
      </c>
      <c r="H26" s="88">
        <f t="shared" si="3"/>
        <v>6075.5739999999996</v>
      </c>
      <c r="I26" s="88">
        <f t="shared" si="3"/>
        <v>6685.9830000000002</v>
      </c>
      <c r="J26" s="88">
        <f t="shared" si="3"/>
        <v>7258.8160000000007</v>
      </c>
      <c r="K26" s="88">
        <f t="shared" si="3"/>
        <v>7523.52</v>
      </c>
      <c r="L26" s="88">
        <f t="shared" si="3"/>
        <v>7707.6350000000002</v>
      </c>
      <c r="M26" s="88">
        <f t="shared" si="3"/>
        <v>7953.1059999999998</v>
      </c>
      <c r="N26" s="88">
        <f t="shared" si="3"/>
        <v>8054.4470000000001</v>
      </c>
      <c r="O26" s="88">
        <f t="shared" si="3"/>
        <v>7952.8650000000007</v>
      </c>
      <c r="P26" s="88">
        <f t="shared" si="3"/>
        <v>7732.6250000000018</v>
      </c>
      <c r="Q26" s="88">
        <f t="shared" si="3"/>
        <v>7647.1080000000002</v>
      </c>
      <c r="R26" s="88">
        <f t="shared" si="3"/>
        <v>7618.7669999999998</v>
      </c>
      <c r="S26" s="88">
        <f t="shared" si="3"/>
        <v>7623.308</v>
      </c>
      <c r="T26" s="88">
        <f t="shared" si="3"/>
        <v>7643.8390000000018</v>
      </c>
      <c r="U26" s="88">
        <f t="shared" si="3"/>
        <v>7814.197000000001</v>
      </c>
      <c r="V26" s="88">
        <f t="shared" si="3"/>
        <v>7431.5300000000016</v>
      </c>
      <c r="W26" s="88">
        <f t="shared" si="3"/>
        <v>6921.371000000001</v>
      </c>
      <c r="X26" s="88">
        <f t="shared" si="3"/>
        <v>6495.8449999999993</v>
      </c>
      <c r="Y26" s="88">
        <f t="shared" si="3"/>
        <v>6085.7829999999994</v>
      </c>
      <c r="Z26" s="89" t="str">
        <f t="shared" si="3"/>
        <v/>
      </c>
      <c r="AA26" s="90">
        <f>SUM(AA19:AA25)</f>
        <v>164953.99200000003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720.5</v>
      </c>
      <c r="C29" s="72">
        <v>697</v>
      </c>
      <c r="D29" s="72">
        <v>692.5</v>
      </c>
      <c r="E29" s="72">
        <v>685.5</v>
      </c>
      <c r="F29" s="72">
        <v>690</v>
      </c>
      <c r="G29" s="72">
        <v>713</v>
      </c>
      <c r="H29" s="72">
        <v>711.88</v>
      </c>
      <c r="I29" s="72">
        <v>836.13</v>
      </c>
      <c r="J29" s="72">
        <v>940.33</v>
      </c>
      <c r="K29" s="72">
        <v>986.42</v>
      </c>
      <c r="L29" s="72">
        <v>1031.26</v>
      </c>
      <c r="M29" s="72">
        <v>1062.3900000000001</v>
      </c>
      <c r="N29" s="72">
        <v>1097.06</v>
      </c>
      <c r="O29" s="72">
        <v>1083.1400000000001</v>
      </c>
      <c r="P29" s="72">
        <v>1018.26</v>
      </c>
      <c r="Q29" s="72">
        <v>1002.76</v>
      </c>
      <c r="R29" s="72">
        <v>899.63</v>
      </c>
      <c r="S29" s="72">
        <v>857.08</v>
      </c>
      <c r="T29" s="72">
        <v>823.22</v>
      </c>
      <c r="U29" s="72">
        <v>868</v>
      </c>
      <c r="V29" s="72">
        <v>813.5</v>
      </c>
      <c r="W29" s="72">
        <v>740.5</v>
      </c>
      <c r="X29" s="72">
        <v>769.5</v>
      </c>
      <c r="Y29" s="72">
        <v>706</v>
      </c>
      <c r="Z29" s="73"/>
      <c r="AA29" s="74">
        <f>SUM(B29:Z29)</f>
        <v>20445.559999999998</v>
      </c>
    </row>
    <row r="30" spans="1:27" ht="24.95" customHeight="1" x14ac:dyDescent="0.2">
      <c r="A30" s="75" t="s">
        <v>24</v>
      </c>
      <c r="B30" s="76">
        <v>5337.6450000000004</v>
      </c>
      <c r="C30" s="77">
        <v>5135.2489999999998</v>
      </c>
      <c r="D30" s="77">
        <v>5016.2049999999999</v>
      </c>
      <c r="E30" s="77">
        <v>4949.9070000000002</v>
      </c>
      <c r="F30" s="77">
        <v>4985.1109999999999</v>
      </c>
      <c r="G30" s="77">
        <v>5215.0559999999996</v>
      </c>
      <c r="H30" s="77">
        <v>5714.68</v>
      </c>
      <c r="I30" s="77">
        <v>6314.8530000000001</v>
      </c>
      <c r="J30" s="77">
        <v>6838.4859999999999</v>
      </c>
      <c r="K30" s="77">
        <v>7126.1</v>
      </c>
      <c r="L30" s="77">
        <v>7279.375</v>
      </c>
      <c r="M30" s="77">
        <v>7441.7160000000003</v>
      </c>
      <c r="N30" s="77">
        <v>7584.3869999999997</v>
      </c>
      <c r="O30" s="77">
        <v>7483.7250000000004</v>
      </c>
      <c r="P30" s="77">
        <v>7245.3649999999998</v>
      </c>
      <c r="Q30" s="77">
        <v>7088.348</v>
      </c>
      <c r="R30" s="77">
        <v>7032.1369999999997</v>
      </c>
      <c r="S30" s="77">
        <v>6965.9539999999997</v>
      </c>
      <c r="T30" s="77">
        <v>6932.9650000000001</v>
      </c>
      <c r="U30" s="77">
        <v>7056.1970000000001</v>
      </c>
      <c r="V30" s="77">
        <v>6728.03</v>
      </c>
      <c r="W30" s="77">
        <v>6422.8710000000001</v>
      </c>
      <c r="X30" s="77">
        <v>6075.3450000000003</v>
      </c>
      <c r="Y30" s="77">
        <v>5767.7830000000004</v>
      </c>
      <c r="Z30" s="78"/>
      <c r="AA30" s="79">
        <f>SUM(B30:Z30)</f>
        <v>153737.49000000002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6058.1450000000004</v>
      </c>
      <c r="C32" s="62">
        <f t="shared" ref="C32:Z32" si="4">IF(LEN(C$2)&gt;0,SUM(C29:C31),"")</f>
        <v>5832.2489999999998</v>
      </c>
      <c r="D32" s="62">
        <f t="shared" si="4"/>
        <v>5708.7049999999999</v>
      </c>
      <c r="E32" s="62">
        <f t="shared" si="4"/>
        <v>5635.4070000000002</v>
      </c>
      <c r="F32" s="62">
        <f t="shared" si="4"/>
        <v>5675.1109999999999</v>
      </c>
      <c r="G32" s="62">
        <f t="shared" si="4"/>
        <v>5928.0559999999996</v>
      </c>
      <c r="H32" s="62">
        <f t="shared" si="4"/>
        <v>6426.56</v>
      </c>
      <c r="I32" s="62">
        <f t="shared" si="4"/>
        <v>7150.9830000000002</v>
      </c>
      <c r="J32" s="62">
        <f t="shared" si="4"/>
        <v>7778.8159999999998</v>
      </c>
      <c r="K32" s="62">
        <f t="shared" si="4"/>
        <v>8112.52</v>
      </c>
      <c r="L32" s="62">
        <f t="shared" si="4"/>
        <v>8310.6350000000002</v>
      </c>
      <c r="M32" s="62">
        <f t="shared" si="4"/>
        <v>8504.1059999999998</v>
      </c>
      <c r="N32" s="62">
        <f t="shared" si="4"/>
        <v>8681.4470000000001</v>
      </c>
      <c r="O32" s="62">
        <f t="shared" si="4"/>
        <v>8566.8649999999998</v>
      </c>
      <c r="P32" s="62">
        <f t="shared" si="4"/>
        <v>8263.625</v>
      </c>
      <c r="Q32" s="62">
        <f t="shared" si="4"/>
        <v>8091.1080000000002</v>
      </c>
      <c r="R32" s="62">
        <f t="shared" si="4"/>
        <v>7931.7669999999998</v>
      </c>
      <c r="S32" s="62">
        <f t="shared" si="4"/>
        <v>7823.0339999999997</v>
      </c>
      <c r="T32" s="62">
        <f t="shared" si="4"/>
        <v>7756.1850000000004</v>
      </c>
      <c r="U32" s="62">
        <f t="shared" si="4"/>
        <v>7924.1970000000001</v>
      </c>
      <c r="V32" s="62">
        <f t="shared" si="4"/>
        <v>7541.53</v>
      </c>
      <c r="W32" s="62">
        <f t="shared" si="4"/>
        <v>7163.3710000000001</v>
      </c>
      <c r="X32" s="62">
        <f t="shared" si="4"/>
        <v>6844.8450000000003</v>
      </c>
      <c r="Y32" s="62">
        <f t="shared" si="4"/>
        <v>6473.7830000000004</v>
      </c>
      <c r="Z32" s="63" t="str">
        <f t="shared" si="4"/>
        <v/>
      </c>
      <c r="AA32" s="64">
        <f>SUM(AA29:AA31)</f>
        <v>174183.05000000002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200</v>
      </c>
      <c r="C35" s="95">
        <v>200</v>
      </c>
      <c r="D35" s="95">
        <v>200</v>
      </c>
      <c r="E35" s="95">
        <v>200</v>
      </c>
      <c r="F35" s="95">
        <v>200</v>
      </c>
      <c r="G35" s="95">
        <v>164</v>
      </c>
      <c r="H35" s="95">
        <v>165</v>
      </c>
      <c r="I35" s="95">
        <v>189</v>
      </c>
      <c r="J35" s="95">
        <v>200</v>
      </c>
      <c r="K35" s="95">
        <v>200</v>
      </c>
      <c r="L35" s="95">
        <v>200</v>
      </c>
      <c r="M35" s="95">
        <v>200</v>
      </c>
      <c r="N35" s="95">
        <v>200</v>
      </c>
      <c r="O35" s="95">
        <v>200</v>
      </c>
      <c r="P35" s="95">
        <v>200</v>
      </c>
      <c r="Q35" s="95">
        <v>200</v>
      </c>
      <c r="R35" s="95">
        <v>195</v>
      </c>
      <c r="S35" s="95">
        <v>134</v>
      </c>
      <c r="T35" s="95">
        <v>78</v>
      </c>
      <c r="U35" s="95">
        <v>75</v>
      </c>
      <c r="V35" s="95">
        <v>75</v>
      </c>
      <c r="W35" s="95">
        <v>102</v>
      </c>
      <c r="X35" s="95">
        <v>170</v>
      </c>
      <c r="Y35" s="95">
        <v>189</v>
      </c>
      <c r="Z35" s="96"/>
      <c r="AA35" s="74">
        <f t="shared" ref="AA35:AA40" si="5">SUM(B35:Z35)</f>
        <v>4136</v>
      </c>
    </row>
    <row r="36" spans="1:27" ht="24.95" customHeight="1" x14ac:dyDescent="0.2">
      <c r="A36" s="97" t="s">
        <v>42</v>
      </c>
      <c r="B36" s="98">
        <v>153</v>
      </c>
      <c r="C36" s="99">
        <v>133</v>
      </c>
      <c r="D36" s="99">
        <v>135</v>
      </c>
      <c r="E36" s="99">
        <v>138</v>
      </c>
      <c r="F36" s="99">
        <v>149</v>
      </c>
      <c r="G36" s="99">
        <v>148</v>
      </c>
      <c r="H36" s="99">
        <v>174</v>
      </c>
      <c r="I36" s="99">
        <v>276</v>
      </c>
      <c r="J36" s="99">
        <v>320</v>
      </c>
      <c r="K36" s="99">
        <v>389</v>
      </c>
      <c r="L36" s="99">
        <v>378</v>
      </c>
      <c r="M36" s="99">
        <v>323</v>
      </c>
      <c r="N36" s="99">
        <v>339</v>
      </c>
      <c r="O36" s="99">
        <v>326</v>
      </c>
      <c r="P36" s="99">
        <v>301</v>
      </c>
      <c r="Q36" s="99">
        <v>244</v>
      </c>
      <c r="R36" s="99">
        <v>118</v>
      </c>
      <c r="S36" s="99">
        <v>56</v>
      </c>
      <c r="T36" s="99">
        <v>20</v>
      </c>
      <c r="U36" s="99">
        <v>20</v>
      </c>
      <c r="V36" s="99">
        <v>20</v>
      </c>
      <c r="W36" s="99">
        <v>125</v>
      </c>
      <c r="X36" s="99">
        <v>164</v>
      </c>
      <c r="Y36" s="99">
        <v>184</v>
      </c>
      <c r="Z36" s="100"/>
      <c r="AA36" s="79">
        <f t="shared" si="5"/>
        <v>4633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>
        <v>136.30000000000001</v>
      </c>
      <c r="K37" s="99">
        <v>883.1</v>
      </c>
      <c r="L37" s="99">
        <v>551.29999999999995</v>
      </c>
      <c r="M37" s="99">
        <v>461.4</v>
      </c>
      <c r="N37" s="99">
        <v>710.3</v>
      </c>
      <c r="O37" s="99">
        <v>228.8</v>
      </c>
      <c r="P37" s="99"/>
      <c r="Q37" s="99">
        <v>198.6</v>
      </c>
      <c r="R37" s="99"/>
      <c r="S37" s="99"/>
      <c r="T37" s="99"/>
      <c r="U37" s="99"/>
      <c r="V37" s="99">
        <v>126.9</v>
      </c>
      <c r="W37" s="99"/>
      <c r="X37" s="99"/>
      <c r="Y37" s="99"/>
      <c r="Z37" s="100"/>
      <c r="AA37" s="79">
        <f t="shared" si="5"/>
        <v>3296.7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>
        <v>25</v>
      </c>
      <c r="M38" s="99">
        <v>28</v>
      </c>
      <c r="N38" s="99">
        <v>88</v>
      </c>
      <c r="O38" s="99">
        <v>88</v>
      </c>
      <c r="P38" s="99">
        <v>30</v>
      </c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259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353</v>
      </c>
      <c r="C40" s="88">
        <f t="shared" ref="C40:Z40" si="6">IF(LEN(C$2)&gt;0,SUM(C35:C39),"")</f>
        <v>333</v>
      </c>
      <c r="D40" s="88">
        <f t="shared" si="6"/>
        <v>335</v>
      </c>
      <c r="E40" s="88">
        <f t="shared" si="6"/>
        <v>338</v>
      </c>
      <c r="F40" s="88">
        <f t="shared" si="6"/>
        <v>349</v>
      </c>
      <c r="G40" s="88">
        <f t="shared" si="6"/>
        <v>312</v>
      </c>
      <c r="H40" s="88">
        <f t="shared" si="6"/>
        <v>339</v>
      </c>
      <c r="I40" s="88">
        <f t="shared" si="6"/>
        <v>465</v>
      </c>
      <c r="J40" s="88">
        <f t="shared" si="6"/>
        <v>656.3</v>
      </c>
      <c r="K40" s="88">
        <f t="shared" si="6"/>
        <v>1472.1</v>
      </c>
      <c r="L40" s="88">
        <f t="shared" si="6"/>
        <v>1154.3</v>
      </c>
      <c r="M40" s="88">
        <f t="shared" si="6"/>
        <v>1012.4</v>
      </c>
      <c r="N40" s="88">
        <f t="shared" si="6"/>
        <v>1337.3</v>
      </c>
      <c r="O40" s="88">
        <f t="shared" si="6"/>
        <v>842.8</v>
      </c>
      <c r="P40" s="88">
        <f t="shared" si="6"/>
        <v>531</v>
      </c>
      <c r="Q40" s="88">
        <f t="shared" si="6"/>
        <v>642.6</v>
      </c>
      <c r="R40" s="88">
        <f t="shared" si="6"/>
        <v>313</v>
      </c>
      <c r="S40" s="88">
        <f t="shared" si="6"/>
        <v>190</v>
      </c>
      <c r="T40" s="88">
        <f t="shared" si="6"/>
        <v>98</v>
      </c>
      <c r="U40" s="88">
        <f t="shared" si="6"/>
        <v>95</v>
      </c>
      <c r="V40" s="88">
        <f t="shared" si="6"/>
        <v>221.9</v>
      </c>
      <c r="W40" s="88">
        <f t="shared" si="6"/>
        <v>227</v>
      </c>
      <c r="X40" s="88">
        <f t="shared" si="6"/>
        <v>334</v>
      </c>
      <c r="Y40" s="88">
        <f t="shared" si="6"/>
        <v>373</v>
      </c>
      <c r="Z40" s="89" t="str">
        <f t="shared" si="6"/>
        <v/>
      </c>
      <c r="AA40" s="90">
        <f t="shared" si="5"/>
        <v>12324.699999999999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>
        <v>136.30000000000001</v>
      </c>
      <c r="K45" s="99">
        <v>883.1</v>
      </c>
      <c r="L45" s="99">
        <v>551.29999999999995</v>
      </c>
      <c r="M45" s="99">
        <v>461.4</v>
      </c>
      <c r="N45" s="99">
        <v>710.3</v>
      </c>
      <c r="O45" s="99">
        <v>228.8</v>
      </c>
      <c r="P45" s="99"/>
      <c r="Q45" s="99">
        <v>198.6</v>
      </c>
      <c r="R45" s="99"/>
      <c r="S45" s="99"/>
      <c r="T45" s="99"/>
      <c r="U45" s="99"/>
      <c r="V45" s="99">
        <v>126.9</v>
      </c>
      <c r="W45" s="99"/>
      <c r="X45" s="99"/>
      <c r="Y45" s="99"/>
      <c r="Z45" s="100"/>
      <c r="AA45" s="79">
        <f t="shared" si="7"/>
        <v>3296.7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150</v>
      </c>
      <c r="C48" s="99">
        <v>150</v>
      </c>
      <c r="D48" s="99">
        <v>146</v>
      </c>
      <c r="E48" s="99">
        <v>142</v>
      </c>
      <c r="F48" s="99">
        <v>146</v>
      </c>
      <c r="G48" s="99">
        <v>150</v>
      </c>
      <c r="H48" s="99">
        <v>150</v>
      </c>
      <c r="I48" s="99">
        <v>150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3584</v>
      </c>
    </row>
    <row r="49" spans="1:27" ht="30" customHeight="1" thickBot="1" x14ac:dyDescent="0.25">
      <c r="A49" s="86" t="s">
        <v>49</v>
      </c>
      <c r="B49" s="87">
        <f>IF(LEN(B$2)&gt;0,SUM(B43:B48),"")</f>
        <v>150</v>
      </c>
      <c r="C49" s="88">
        <f t="shared" ref="C49:Z49" si="8">IF(LEN(C$2)&gt;0,SUM(C43:C48),"")</f>
        <v>150</v>
      </c>
      <c r="D49" s="88">
        <f t="shared" si="8"/>
        <v>146</v>
      </c>
      <c r="E49" s="88">
        <f t="shared" si="8"/>
        <v>142</v>
      </c>
      <c r="F49" s="88">
        <f t="shared" si="8"/>
        <v>146</v>
      </c>
      <c r="G49" s="88">
        <f t="shared" si="8"/>
        <v>150</v>
      </c>
      <c r="H49" s="88">
        <f t="shared" si="8"/>
        <v>150</v>
      </c>
      <c r="I49" s="88">
        <f t="shared" si="8"/>
        <v>150</v>
      </c>
      <c r="J49" s="88">
        <f t="shared" si="8"/>
        <v>286.3</v>
      </c>
      <c r="K49" s="88">
        <f t="shared" si="8"/>
        <v>1033.0999999999999</v>
      </c>
      <c r="L49" s="88">
        <f t="shared" si="8"/>
        <v>701.3</v>
      </c>
      <c r="M49" s="88">
        <f t="shared" si="8"/>
        <v>611.4</v>
      </c>
      <c r="N49" s="88">
        <f t="shared" si="8"/>
        <v>860.3</v>
      </c>
      <c r="O49" s="88">
        <f t="shared" si="8"/>
        <v>378.8</v>
      </c>
      <c r="P49" s="88">
        <f t="shared" si="8"/>
        <v>150</v>
      </c>
      <c r="Q49" s="88">
        <f t="shared" si="8"/>
        <v>348.6</v>
      </c>
      <c r="R49" s="88">
        <f t="shared" si="8"/>
        <v>150</v>
      </c>
      <c r="S49" s="88">
        <f t="shared" si="8"/>
        <v>150</v>
      </c>
      <c r="T49" s="88">
        <f t="shared" si="8"/>
        <v>150</v>
      </c>
      <c r="U49" s="88">
        <f t="shared" si="8"/>
        <v>150</v>
      </c>
      <c r="V49" s="88">
        <f t="shared" si="8"/>
        <v>276.89999999999998</v>
      </c>
      <c r="W49" s="88">
        <f t="shared" si="8"/>
        <v>150</v>
      </c>
      <c r="X49" s="88">
        <f t="shared" si="8"/>
        <v>150</v>
      </c>
      <c r="Y49" s="88">
        <f t="shared" si="8"/>
        <v>150</v>
      </c>
      <c r="Z49" s="89" t="str">
        <f t="shared" si="8"/>
        <v/>
      </c>
      <c r="AA49" s="90">
        <f t="shared" si="7"/>
        <v>6880.7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6058.1450000000004</v>
      </c>
      <c r="C52" s="88">
        <f t="shared" ref="C52:Z52" si="10">IF(LEN(C$2)&gt;0,SUM(C10:C15)+C26+C40,"")</f>
        <v>5832.2489999999998</v>
      </c>
      <c r="D52" s="88">
        <f t="shared" si="10"/>
        <v>5708.7049999999999</v>
      </c>
      <c r="E52" s="88">
        <f t="shared" si="10"/>
        <v>5635.4069999999992</v>
      </c>
      <c r="F52" s="88">
        <f t="shared" si="10"/>
        <v>5675.110999999999</v>
      </c>
      <c r="G52" s="88">
        <f t="shared" si="10"/>
        <v>5928.0560000000005</v>
      </c>
      <c r="H52" s="88">
        <f t="shared" si="10"/>
        <v>6426.5599999999995</v>
      </c>
      <c r="I52" s="88">
        <f t="shared" si="10"/>
        <v>7150.9830000000002</v>
      </c>
      <c r="J52" s="88">
        <f t="shared" si="10"/>
        <v>7915.1160000000009</v>
      </c>
      <c r="K52" s="88">
        <f t="shared" si="10"/>
        <v>8995.6200000000008</v>
      </c>
      <c r="L52" s="88">
        <f t="shared" si="10"/>
        <v>8861.9349999999995</v>
      </c>
      <c r="M52" s="88">
        <f t="shared" si="10"/>
        <v>8965.5059999999994</v>
      </c>
      <c r="N52" s="88">
        <f t="shared" si="10"/>
        <v>9391.7469999999994</v>
      </c>
      <c r="O52" s="88">
        <f t="shared" si="10"/>
        <v>8795.6650000000009</v>
      </c>
      <c r="P52" s="88">
        <f t="shared" si="10"/>
        <v>8263.6250000000018</v>
      </c>
      <c r="Q52" s="88">
        <f t="shared" si="10"/>
        <v>8289.7080000000005</v>
      </c>
      <c r="R52" s="88">
        <f t="shared" si="10"/>
        <v>7931.7669999999998</v>
      </c>
      <c r="S52" s="88">
        <f t="shared" si="10"/>
        <v>7823.0339999999997</v>
      </c>
      <c r="T52" s="88">
        <f t="shared" si="10"/>
        <v>7756.1850000000013</v>
      </c>
      <c r="U52" s="88">
        <f t="shared" si="10"/>
        <v>7924.197000000001</v>
      </c>
      <c r="V52" s="88">
        <f t="shared" si="10"/>
        <v>7668.4300000000012</v>
      </c>
      <c r="W52" s="88">
        <f t="shared" si="10"/>
        <v>7163.371000000001</v>
      </c>
      <c r="X52" s="88">
        <f t="shared" si="10"/>
        <v>6844.8449999999993</v>
      </c>
      <c r="Y52" s="88">
        <f t="shared" si="10"/>
        <v>6473.7829999999994</v>
      </c>
      <c r="Z52" s="89" t="str">
        <f t="shared" si="10"/>
        <v/>
      </c>
      <c r="AA52" s="104">
        <f>SUM(B52:Z52)</f>
        <v>177479.75000000003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45911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-920</v>
      </c>
      <c r="C4" s="18">
        <v>-1266</v>
      </c>
      <c r="D4" s="18">
        <v>-1251</v>
      </c>
      <c r="E4" s="18">
        <v>-1237</v>
      </c>
      <c r="F4" s="18">
        <v>-696.2</v>
      </c>
      <c r="G4" s="18">
        <v>-778.7</v>
      </c>
      <c r="H4" s="18">
        <v>-783</v>
      </c>
      <c r="I4" s="18">
        <v>-450.7</v>
      </c>
      <c r="J4" s="18">
        <v>136.30000000000001</v>
      </c>
      <c r="K4" s="18">
        <v>883.1</v>
      </c>
      <c r="L4" s="18">
        <v>551.29999999999995</v>
      </c>
      <c r="M4" s="18">
        <v>461.4</v>
      </c>
      <c r="N4" s="18">
        <v>710.3</v>
      </c>
      <c r="O4" s="18">
        <v>228.8</v>
      </c>
      <c r="P4" s="18">
        <v>-174.9</v>
      </c>
      <c r="Q4" s="18">
        <v>198.6</v>
      </c>
      <c r="R4" s="18">
        <v>-212</v>
      </c>
      <c r="S4" s="18">
        <v>-970.4</v>
      </c>
      <c r="T4" s="18">
        <v>-548.5</v>
      </c>
      <c r="U4" s="18">
        <v>-151.19999999999999</v>
      </c>
      <c r="V4" s="18">
        <v>126.9</v>
      </c>
      <c r="W4" s="18">
        <v>-630.4</v>
      </c>
      <c r="X4" s="18">
        <v>-691.7</v>
      </c>
      <c r="Y4" s="18">
        <v>-967.8</v>
      </c>
      <c r="Z4" s="19"/>
      <c r="AA4" s="111">
        <f>SUM(B4:Z4)</f>
        <v>-8432.7999999999975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87.8</v>
      </c>
      <c r="C7" s="117">
        <v>84.94</v>
      </c>
      <c r="D7" s="117">
        <v>83.89</v>
      </c>
      <c r="E7" s="117">
        <v>82.82</v>
      </c>
      <c r="F7" s="117">
        <v>91.81</v>
      </c>
      <c r="G7" s="117">
        <v>131.63999999999999</v>
      </c>
      <c r="H7" s="117">
        <v>152.93</v>
      </c>
      <c r="I7" s="117">
        <v>163.01</v>
      </c>
      <c r="J7" s="117">
        <v>118.63</v>
      </c>
      <c r="K7" s="117">
        <v>107.74</v>
      </c>
      <c r="L7" s="117">
        <v>78.290000000000006</v>
      </c>
      <c r="M7" s="117">
        <v>78.83</v>
      </c>
      <c r="N7" s="117">
        <v>84.33</v>
      </c>
      <c r="O7" s="117">
        <v>80.89</v>
      </c>
      <c r="P7" s="117">
        <v>76.63</v>
      </c>
      <c r="Q7" s="117">
        <v>101.16</v>
      </c>
      <c r="R7" s="117">
        <v>153.29</v>
      </c>
      <c r="S7" s="117">
        <v>167.12</v>
      </c>
      <c r="T7" s="117">
        <v>215.9</v>
      </c>
      <c r="U7" s="117">
        <v>232.83</v>
      </c>
      <c r="V7" s="117">
        <v>164.2</v>
      </c>
      <c r="W7" s="117">
        <v>148.63999999999999</v>
      </c>
      <c r="X7" s="117">
        <v>147.93</v>
      </c>
      <c r="Y7" s="117">
        <v>129.1</v>
      </c>
      <c r="Z7" s="118"/>
      <c r="AA7" s="119">
        <f>IF(SUM(B7:Z7)&lt;&gt;0,AVERAGEIF(B7:Z7,"&lt;&gt;"""),"")</f>
        <v>123.51458333333331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920</v>
      </c>
      <c r="C13" s="129">
        <v>1266</v>
      </c>
      <c r="D13" s="129">
        <v>1251</v>
      </c>
      <c r="E13" s="129">
        <v>1237</v>
      </c>
      <c r="F13" s="129">
        <v>696.2</v>
      </c>
      <c r="G13" s="129">
        <v>778.7</v>
      </c>
      <c r="H13" s="129">
        <v>783</v>
      </c>
      <c r="I13" s="129">
        <v>450.7</v>
      </c>
      <c r="J13" s="129"/>
      <c r="K13" s="129"/>
      <c r="L13" s="129"/>
      <c r="M13" s="129"/>
      <c r="N13" s="129"/>
      <c r="O13" s="129"/>
      <c r="P13" s="129">
        <v>174.9</v>
      </c>
      <c r="Q13" s="129"/>
      <c r="R13" s="129">
        <v>212</v>
      </c>
      <c r="S13" s="129">
        <v>970.4</v>
      </c>
      <c r="T13" s="129">
        <v>548.5</v>
      </c>
      <c r="U13" s="129">
        <v>151.19999999999999</v>
      </c>
      <c r="V13" s="129"/>
      <c r="W13" s="129">
        <v>630.4</v>
      </c>
      <c r="X13" s="129">
        <v>691.7</v>
      </c>
      <c r="Y13" s="130">
        <v>967.8</v>
      </c>
      <c r="Z13" s="131"/>
      <c r="AA13" s="132">
        <f t="shared" si="0"/>
        <v>11729.5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920</v>
      </c>
      <c r="C16" s="135">
        <f t="shared" si="1"/>
        <v>1266</v>
      </c>
      <c r="D16" s="135">
        <f t="shared" si="1"/>
        <v>1251</v>
      </c>
      <c r="E16" s="135">
        <f t="shared" si="1"/>
        <v>1237</v>
      </c>
      <c r="F16" s="135">
        <f t="shared" si="1"/>
        <v>696.2</v>
      </c>
      <c r="G16" s="135">
        <f t="shared" si="1"/>
        <v>778.7</v>
      </c>
      <c r="H16" s="135">
        <f t="shared" si="1"/>
        <v>783</v>
      </c>
      <c r="I16" s="135">
        <f t="shared" si="1"/>
        <v>450.7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174.9</v>
      </c>
      <c r="Q16" s="135">
        <f t="shared" si="1"/>
        <v>0</v>
      </c>
      <c r="R16" s="135">
        <f t="shared" si="1"/>
        <v>212</v>
      </c>
      <c r="S16" s="135">
        <f t="shared" si="1"/>
        <v>970.4</v>
      </c>
      <c r="T16" s="135">
        <f t="shared" si="1"/>
        <v>548.5</v>
      </c>
      <c r="U16" s="135">
        <f t="shared" si="1"/>
        <v>151.19999999999999</v>
      </c>
      <c r="V16" s="135">
        <f t="shared" si="1"/>
        <v>0</v>
      </c>
      <c r="W16" s="135">
        <f t="shared" si="1"/>
        <v>630.4</v>
      </c>
      <c r="X16" s="135">
        <f t="shared" si="1"/>
        <v>691.7</v>
      </c>
      <c r="Y16" s="135">
        <f t="shared" si="1"/>
        <v>967.8</v>
      </c>
      <c r="Z16" s="136" t="str">
        <f t="shared" si="1"/>
        <v/>
      </c>
      <c r="AA16" s="90">
        <f t="shared" si="0"/>
        <v>11729.5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>
        <v>136.30000000000001</v>
      </c>
      <c r="K21" s="129">
        <v>883.1</v>
      </c>
      <c r="L21" s="129">
        <v>551.29999999999995</v>
      </c>
      <c r="M21" s="129">
        <v>461.4</v>
      </c>
      <c r="N21" s="129">
        <v>710.3</v>
      </c>
      <c r="O21" s="129">
        <v>228.8</v>
      </c>
      <c r="P21" s="129"/>
      <c r="Q21" s="129">
        <v>198.6</v>
      </c>
      <c r="R21" s="129"/>
      <c r="S21" s="129"/>
      <c r="T21" s="129"/>
      <c r="U21" s="129"/>
      <c r="V21" s="129">
        <v>126.9</v>
      </c>
      <c r="W21" s="129"/>
      <c r="X21" s="129"/>
      <c r="Y21" s="130"/>
      <c r="Z21" s="131"/>
      <c r="AA21" s="132">
        <f t="shared" si="2"/>
        <v>3296.7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136.30000000000001</v>
      </c>
      <c r="K24" s="135">
        <f t="shared" si="3"/>
        <v>883.1</v>
      </c>
      <c r="L24" s="135">
        <f t="shared" si="3"/>
        <v>551.29999999999995</v>
      </c>
      <c r="M24" s="135">
        <f t="shared" si="3"/>
        <v>461.4</v>
      </c>
      <c r="N24" s="135">
        <f t="shared" si="3"/>
        <v>710.3</v>
      </c>
      <c r="O24" s="135">
        <f t="shared" si="3"/>
        <v>228.8</v>
      </c>
      <c r="P24" s="135">
        <f t="shared" si="3"/>
        <v>0</v>
      </c>
      <c r="Q24" s="135">
        <f t="shared" si="3"/>
        <v>198.6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126.9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3296.7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2025-09-10T12:35:35Z</dcterms:created>
  <dcterms:modified xsi:type="dcterms:W3CDTF">2025-09-10T12:35:36Z</dcterms:modified>
</cp:coreProperties>
</file>