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Y52" i="5"/>
  <c r="W52" i="5"/>
  <c r="U52" i="5"/>
  <c r="S52" i="5"/>
  <c r="Q52" i="5"/>
  <c r="O52" i="5"/>
  <c r="M52" i="5"/>
  <c r="K52" i="5"/>
  <c r="I52" i="5"/>
  <c r="G52" i="5"/>
  <c r="E52" i="5"/>
  <c r="C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X26" i="5"/>
  <c r="X52" i="5" s="1"/>
  <c r="W26" i="5"/>
  <c r="V26" i="5"/>
  <c r="V52" i="5" s="1"/>
  <c r="U26" i="5"/>
  <c r="T26" i="5"/>
  <c r="T52" i="5" s="1"/>
  <c r="S26" i="5"/>
  <c r="R26" i="5"/>
  <c r="R52" i="5" s="1"/>
  <c r="Q26" i="5"/>
  <c r="P26" i="5"/>
  <c r="P52" i="5" s="1"/>
  <c r="O26" i="5"/>
  <c r="N26" i="5"/>
  <c r="N52" i="5" s="1"/>
  <c r="M26" i="5"/>
  <c r="L26" i="5"/>
  <c r="L52" i="5" s="1"/>
  <c r="K26" i="5"/>
  <c r="J26" i="5"/>
  <c r="J52" i="5" s="1"/>
  <c r="I26" i="5"/>
  <c r="H26" i="5"/>
  <c r="H52" i="5" s="1"/>
  <c r="G26" i="5"/>
  <c r="F26" i="5"/>
  <c r="F52" i="5" s="1"/>
  <c r="E26" i="5"/>
  <c r="D26" i="5"/>
  <c r="D52" i="5" s="1"/>
  <c r="C26" i="5"/>
  <c r="B26" i="5"/>
  <c r="B52" i="5" s="1"/>
  <c r="AA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6" i="5" s="1"/>
  <c r="AA10" i="5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AA49" i="4" s="1"/>
  <c r="B49" i="4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AA40" i="4" s="1"/>
  <c r="B40" i="4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52" i="4" s="1"/>
  <c r="AA15" i="4"/>
  <c r="AA14" i="4"/>
  <c r="AA13" i="4"/>
  <c r="AA12" i="4"/>
  <c r="AA11" i="4"/>
  <c r="AA10" i="4"/>
  <c r="AA16" i="4" s="1"/>
  <c r="AA7" i="4"/>
  <c r="AA4" i="4"/>
</calcChain>
</file>

<file path=xl/sharedStrings.xml><?xml version="1.0" encoding="utf-8"?>
<sst xmlns="http://schemas.openxmlformats.org/spreadsheetml/2006/main" count="119" uniqueCount="54">
  <si>
    <t>Publication on: 20/01/2025 14:06:06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</si>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</sst>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4896-40C4-8763-65ABB1854985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4896-40C4-8763-65ABB1854985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2-4896-40C4-8763-65ABB1854985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3-4896-40C4-8763-65ABB1854985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4896-40C4-8763-65ABB1854985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4896-40C4-8763-65ABB1854985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4896-40C4-8763-65ABB1854985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  <c:pt idx="0">
                  <c:v>777.39100000000008</c:v>
                </c:pt>
                <c:pt idx="1">
                  <c:v>693.22399999999993</c:v>
                </c:pt>
                <c:pt idx="2">
                  <c:v>657</c:v>
                </c:pt>
                <c:pt idx="3">
                  <c:v>655</c:v>
                </c:pt>
                <c:pt idx="4">
                  <c:v>669.74700000000007</c:v>
                </c:pt>
                <c:pt idx="5">
                  <c:v>806</c:v>
                </c:pt>
                <c:pt idx="6">
                  <c:v>938.93700000000001</c:v>
                </c:pt>
                <c:pt idx="7">
                  <c:v>843</c:v>
                </c:pt>
                <c:pt idx="8">
                  <c:v>843</c:v>
                </c:pt>
                <c:pt idx="9">
                  <c:v>843</c:v>
                </c:pt>
                <c:pt idx="10">
                  <c:v>678</c:v>
                </c:pt>
                <c:pt idx="11">
                  <c:v>679</c:v>
                </c:pt>
                <c:pt idx="12">
                  <c:v>681</c:v>
                </c:pt>
                <c:pt idx="13">
                  <c:v>681</c:v>
                </c:pt>
                <c:pt idx="14">
                  <c:v>678</c:v>
                </c:pt>
                <c:pt idx="15">
                  <c:v>843</c:v>
                </c:pt>
                <c:pt idx="16">
                  <c:v>843</c:v>
                </c:pt>
                <c:pt idx="17">
                  <c:v>1043</c:v>
                </c:pt>
                <c:pt idx="18">
                  <c:v>1099.9180000000001</c:v>
                </c:pt>
                <c:pt idx="19">
                  <c:v>1076.374</c:v>
                </c:pt>
                <c:pt idx="20">
                  <c:v>1007.1420000000001</c:v>
                </c:pt>
                <c:pt idx="21">
                  <c:v>893</c:v>
                </c:pt>
                <c:pt idx="22">
                  <c:v>844</c:v>
                </c:pt>
                <c:pt idx="23">
                  <c:v>791.62799999999993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4896-40C4-8763-65ABB1854985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  <c:pt idx="0">
                  <c:v>117</c:v>
                </c:pt>
                <c:pt idx="1">
                  <c:v>111</c:v>
                </c:pt>
                <c:pt idx="2">
                  <c:v>85.5</c:v>
                </c:pt>
                <c:pt idx="3">
                  <c:v>84.5</c:v>
                </c:pt>
                <c:pt idx="4">
                  <c:v>84.5</c:v>
                </c:pt>
                <c:pt idx="5">
                  <c:v>85</c:v>
                </c:pt>
                <c:pt idx="6">
                  <c:v>141</c:v>
                </c:pt>
                <c:pt idx="7">
                  <c:v>167</c:v>
                </c:pt>
                <c:pt idx="8">
                  <c:v>174</c:v>
                </c:pt>
                <c:pt idx="9">
                  <c:v>165</c:v>
                </c:pt>
                <c:pt idx="10">
                  <c:v>165</c:v>
                </c:pt>
                <c:pt idx="11">
                  <c:v>172</c:v>
                </c:pt>
                <c:pt idx="12">
                  <c:v>180</c:v>
                </c:pt>
                <c:pt idx="13">
                  <c:v>181</c:v>
                </c:pt>
                <c:pt idx="14">
                  <c:v>185</c:v>
                </c:pt>
                <c:pt idx="15">
                  <c:v>221</c:v>
                </c:pt>
                <c:pt idx="16">
                  <c:v>256</c:v>
                </c:pt>
                <c:pt idx="17">
                  <c:v>278</c:v>
                </c:pt>
                <c:pt idx="18">
                  <c:v>272</c:v>
                </c:pt>
                <c:pt idx="19">
                  <c:v>256</c:v>
                </c:pt>
                <c:pt idx="20">
                  <c:v>222</c:v>
                </c:pt>
                <c:pt idx="21">
                  <c:v>185</c:v>
                </c:pt>
                <c:pt idx="22">
                  <c:v>146</c:v>
                </c:pt>
                <c:pt idx="23">
                  <c:v>117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4896-40C4-8763-65ABB1854985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4131.9960000000001</c:v>
                </c:pt>
                <c:pt idx="1">
                  <c:v>4103.6730000000007</c:v>
                </c:pt>
                <c:pt idx="2">
                  <c:v>4091.3920000000003</c:v>
                </c:pt>
                <c:pt idx="3">
                  <c:v>4096.1419999999998</c:v>
                </c:pt>
                <c:pt idx="4">
                  <c:v>4094.02</c:v>
                </c:pt>
                <c:pt idx="5">
                  <c:v>4347.3909999999996</c:v>
                </c:pt>
                <c:pt idx="6">
                  <c:v>4462.2440000000006</c:v>
                </c:pt>
                <c:pt idx="7">
                  <c:v>4616.2970000000005</c:v>
                </c:pt>
                <c:pt idx="8">
                  <c:v>4581.6660000000002</c:v>
                </c:pt>
                <c:pt idx="9">
                  <c:v>4589.7829999999994</c:v>
                </c:pt>
                <c:pt idx="10">
                  <c:v>4620.7170000000006</c:v>
                </c:pt>
                <c:pt idx="11">
                  <c:v>4468.7420000000002</c:v>
                </c:pt>
                <c:pt idx="12">
                  <c:v>4414.1559999999999</c:v>
                </c:pt>
                <c:pt idx="13">
                  <c:v>4460.1820000000007</c:v>
                </c:pt>
                <c:pt idx="14">
                  <c:v>4627.6959999999999</c:v>
                </c:pt>
                <c:pt idx="15">
                  <c:v>4492.8449999999993</c:v>
                </c:pt>
                <c:pt idx="16">
                  <c:v>4435.26</c:v>
                </c:pt>
                <c:pt idx="17">
                  <c:v>4533.973</c:v>
                </c:pt>
                <c:pt idx="18">
                  <c:v>4550.0020000000004</c:v>
                </c:pt>
                <c:pt idx="19">
                  <c:v>4751.2540000000008</c:v>
                </c:pt>
                <c:pt idx="20">
                  <c:v>4666.6210000000001</c:v>
                </c:pt>
                <c:pt idx="21">
                  <c:v>4655.8029999999999</c:v>
                </c:pt>
                <c:pt idx="22">
                  <c:v>4668.6610000000001</c:v>
                </c:pt>
                <c:pt idx="23">
                  <c:v>4564.3580000000002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4896-40C4-8763-65ABB1854985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394.4</c:v>
                </c:pt>
                <c:pt idx="1">
                  <c:v>470.7</c:v>
                </c:pt>
                <c:pt idx="2">
                  <c:v>286.10000000000002</c:v>
                </c:pt>
                <c:pt idx="3">
                  <c:v>183</c:v>
                </c:pt>
                <c:pt idx="4">
                  <c:v>592.6</c:v>
                </c:pt>
                <c:pt idx="5">
                  <c:v>769</c:v>
                </c:pt>
                <c:pt idx="6">
                  <c:v>873</c:v>
                </c:pt>
                <c:pt idx="7">
                  <c:v>938.82400000000007</c:v>
                </c:pt>
                <c:pt idx="8">
                  <c:v>949.33600000000001</c:v>
                </c:pt>
                <c:pt idx="9">
                  <c:v>439.7</c:v>
                </c:pt>
                <c:pt idx="10">
                  <c:v>365.5</c:v>
                </c:pt>
                <c:pt idx="11">
                  <c:v>388.4</c:v>
                </c:pt>
                <c:pt idx="12">
                  <c:v>504.6</c:v>
                </c:pt>
                <c:pt idx="13">
                  <c:v>661</c:v>
                </c:pt>
                <c:pt idx="14">
                  <c:v>703</c:v>
                </c:pt>
                <c:pt idx="15">
                  <c:v>933</c:v>
                </c:pt>
                <c:pt idx="16">
                  <c:v>967</c:v>
                </c:pt>
                <c:pt idx="17">
                  <c:v>947</c:v>
                </c:pt>
                <c:pt idx="18">
                  <c:v>906</c:v>
                </c:pt>
                <c:pt idx="19">
                  <c:v>936</c:v>
                </c:pt>
                <c:pt idx="20">
                  <c:v>940</c:v>
                </c:pt>
                <c:pt idx="21">
                  <c:v>674</c:v>
                </c:pt>
                <c:pt idx="22">
                  <c:v>647</c:v>
                </c:pt>
                <c:pt idx="23">
                  <c:v>147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4896-40C4-8763-65ABB1854985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1396.3600000000001</c:v>
                </c:pt>
                <c:pt idx="1">
                  <c:v>1288.3109999999997</c:v>
                </c:pt>
                <c:pt idx="2">
                  <c:v>1175.258</c:v>
                </c:pt>
                <c:pt idx="3">
                  <c:v>1109.5729999999999</c:v>
                </c:pt>
                <c:pt idx="4">
                  <c:v>1067.1270000000002</c:v>
                </c:pt>
                <c:pt idx="5">
                  <c:v>1037.7570000000001</c:v>
                </c:pt>
                <c:pt idx="6">
                  <c:v>1027.0429999999999</c:v>
                </c:pt>
                <c:pt idx="7">
                  <c:v>1255.1609999999996</c:v>
                </c:pt>
                <c:pt idx="8">
                  <c:v>1931.2049999999999</c:v>
                </c:pt>
                <c:pt idx="9">
                  <c:v>2644.056</c:v>
                </c:pt>
                <c:pt idx="10">
                  <c:v>3075.1440000000002</c:v>
                </c:pt>
                <c:pt idx="11">
                  <c:v>3218.9710000000005</c:v>
                </c:pt>
                <c:pt idx="12">
                  <c:v>3095.9070000000002</c:v>
                </c:pt>
                <c:pt idx="13">
                  <c:v>2762.0739999999996</c:v>
                </c:pt>
                <c:pt idx="14">
                  <c:v>2258.654</c:v>
                </c:pt>
                <c:pt idx="15">
                  <c:v>1589.0360000000001</c:v>
                </c:pt>
                <c:pt idx="16">
                  <c:v>1114.99</c:v>
                </c:pt>
                <c:pt idx="17">
                  <c:v>1048.9910000000002</c:v>
                </c:pt>
                <c:pt idx="18">
                  <c:v>1032.923</c:v>
                </c:pt>
                <c:pt idx="19">
                  <c:v>1029.3420000000001</c:v>
                </c:pt>
                <c:pt idx="20">
                  <c:v>1004.77</c:v>
                </c:pt>
                <c:pt idx="21">
                  <c:v>958.06</c:v>
                </c:pt>
                <c:pt idx="22">
                  <c:v>938.04300000000001</c:v>
                </c:pt>
                <c:pt idx="23">
                  <c:v>801.226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4896-40C4-8763-65ABB1854985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  <c:pt idx="0">
                  <c:v>12</c:v>
                </c:pt>
                <c:pt idx="1">
                  <c:v>12</c:v>
                </c:pt>
                <c:pt idx="2">
                  <c:v>12</c:v>
                </c:pt>
                <c:pt idx="3">
                  <c:v>11</c:v>
                </c:pt>
                <c:pt idx="4">
                  <c:v>10</c:v>
                </c:pt>
                <c:pt idx="5">
                  <c:v>9</c:v>
                </c:pt>
                <c:pt idx="6">
                  <c:v>7</c:v>
                </c:pt>
                <c:pt idx="7">
                  <c:v>14</c:v>
                </c:pt>
                <c:pt idx="8">
                  <c:v>31</c:v>
                </c:pt>
                <c:pt idx="9">
                  <c:v>46</c:v>
                </c:pt>
                <c:pt idx="10">
                  <c:v>55</c:v>
                </c:pt>
                <c:pt idx="11">
                  <c:v>60</c:v>
                </c:pt>
                <c:pt idx="12">
                  <c:v>60</c:v>
                </c:pt>
                <c:pt idx="13">
                  <c:v>54</c:v>
                </c:pt>
                <c:pt idx="14">
                  <c:v>44</c:v>
                </c:pt>
                <c:pt idx="15">
                  <c:v>26</c:v>
                </c:pt>
                <c:pt idx="16">
                  <c:v>13</c:v>
                </c:pt>
                <c:pt idx="17">
                  <c:v>11</c:v>
                </c:pt>
                <c:pt idx="18">
                  <c:v>12</c:v>
                </c:pt>
                <c:pt idx="19">
                  <c:v>13</c:v>
                </c:pt>
                <c:pt idx="20">
                  <c:v>15</c:v>
                </c:pt>
                <c:pt idx="21">
                  <c:v>17</c:v>
                </c:pt>
                <c:pt idx="22">
                  <c:v>19</c:v>
                </c:pt>
                <c:pt idx="23">
                  <c:v>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4896-40C4-8763-65ABB1854985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  <c:pt idx="4">
                  <c:v>45</c:v>
                </c:pt>
                <c:pt idx="5">
                  <c:v>71</c:v>
                </c:pt>
                <c:pt idx="6">
                  <c:v>131</c:v>
                </c:pt>
                <c:pt idx="7">
                  <c:v>528.6</c:v>
                </c:pt>
                <c:pt idx="8">
                  <c:v>402</c:v>
                </c:pt>
                <c:pt idx="9">
                  <c:v>353</c:v>
                </c:pt>
                <c:pt idx="10">
                  <c:v>125</c:v>
                </c:pt>
                <c:pt idx="11">
                  <c:v>125</c:v>
                </c:pt>
                <c:pt idx="12">
                  <c:v>98</c:v>
                </c:pt>
                <c:pt idx="13">
                  <c:v>98</c:v>
                </c:pt>
                <c:pt idx="14">
                  <c:v>60</c:v>
                </c:pt>
                <c:pt idx="15">
                  <c:v>211</c:v>
                </c:pt>
                <c:pt idx="16">
                  <c:v>766</c:v>
                </c:pt>
                <c:pt idx="17">
                  <c:v>1127</c:v>
                </c:pt>
                <c:pt idx="18">
                  <c:v>1187</c:v>
                </c:pt>
                <c:pt idx="19">
                  <c:v>762</c:v>
                </c:pt>
                <c:pt idx="20">
                  <c:v>549</c:v>
                </c:pt>
                <c:pt idx="21">
                  <c:v>231</c:v>
                </c:pt>
                <c:pt idx="22">
                  <c:v>86</c:v>
                </c:pt>
                <c:pt idx="23">
                  <c:v>60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4896-40C4-8763-65ABB185498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136</c:v>
                </c:pt>
                <c:pt idx="1">
                  <c:v>130.65</c:v>
                </c:pt>
                <c:pt idx="2">
                  <c:v>125.69</c:v>
                </c:pt>
                <c:pt idx="3">
                  <c:v>127.98</c:v>
                </c:pt>
                <c:pt idx="4">
                  <c:v>129.27000000000001</c:v>
                </c:pt>
                <c:pt idx="5">
                  <c:v>146.41</c:v>
                </c:pt>
                <c:pt idx="6">
                  <c:v>205.19</c:v>
                </c:pt>
                <c:pt idx="7">
                  <c:v>317.17</c:v>
                </c:pt>
                <c:pt idx="8">
                  <c:v>333.41</c:v>
                </c:pt>
                <c:pt idx="9">
                  <c:v>194</c:v>
                </c:pt>
                <c:pt idx="10">
                  <c:v>176.4</c:v>
                </c:pt>
                <c:pt idx="11">
                  <c:v>157.5</c:v>
                </c:pt>
                <c:pt idx="12">
                  <c:v>151.36000000000001</c:v>
                </c:pt>
                <c:pt idx="13">
                  <c:v>149.57</c:v>
                </c:pt>
                <c:pt idx="14">
                  <c:v>216.28</c:v>
                </c:pt>
                <c:pt idx="15">
                  <c:v>296.08999999999997</c:v>
                </c:pt>
                <c:pt idx="16">
                  <c:v>234.61</c:v>
                </c:pt>
                <c:pt idx="17">
                  <c:v>324.51</c:v>
                </c:pt>
                <c:pt idx="18">
                  <c:v>262.02</c:v>
                </c:pt>
                <c:pt idx="19">
                  <c:v>205.98</c:v>
                </c:pt>
                <c:pt idx="20">
                  <c:v>178.15</c:v>
                </c:pt>
                <c:pt idx="21">
                  <c:v>157.15</c:v>
                </c:pt>
                <c:pt idx="22">
                  <c:v>143.49</c:v>
                </c:pt>
                <c:pt idx="23">
                  <c:v>135.88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4896-40C4-8763-65ABB185498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  <c:pt idx="0">
                  <c:v>121</c:v>
                </c:pt>
                <c:pt idx="1">
                  <c:v>131.5</c:v>
                </c:pt>
                <c:pt idx="2">
                  <c:v>140.5</c:v>
                </c:pt>
                <c:pt idx="3">
                  <c:v>144.5</c:v>
                </c:pt>
                <c:pt idx="4">
                  <c:v>149.5</c:v>
                </c:pt>
                <c:pt idx="5">
                  <c:v>174.5</c:v>
                </c:pt>
                <c:pt idx="6">
                  <c:v>219.5</c:v>
                </c:pt>
                <c:pt idx="7">
                  <c:v>250.5</c:v>
                </c:pt>
                <c:pt idx="8">
                  <c:v>271</c:v>
                </c:pt>
                <c:pt idx="9">
                  <c:v>274.5</c:v>
                </c:pt>
                <c:pt idx="10">
                  <c:v>278</c:v>
                </c:pt>
                <c:pt idx="11">
                  <c:v>275</c:v>
                </c:pt>
                <c:pt idx="12">
                  <c:v>326.5</c:v>
                </c:pt>
                <c:pt idx="13">
                  <c:v>317</c:v>
                </c:pt>
                <c:pt idx="14">
                  <c:v>297</c:v>
                </c:pt>
                <c:pt idx="15">
                  <c:v>271</c:v>
                </c:pt>
                <c:pt idx="16">
                  <c:v>265</c:v>
                </c:pt>
                <c:pt idx="17">
                  <c:v>250</c:v>
                </c:pt>
                <c:pt idx="18">
                  <c:v>242.5</c:v>
                </c:pt>
                <c:pt idx="19">
                  <c:v>246</c:v>
                </c:pt>
                <c:pt idx="20">
                  <c:v>251.5</c:v>
                </c:pt>
                <c:pt idx="21">
                  <c:v>197</c:v>
                </c:pt>
                <c:pt idx="22">
                  <c:v>224</c:v>
                </c:pt>
                <c:pt idx="23">
                  <c:v>166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560-4088-8794-4084F61EA7B5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0">
                  <c:v>953.97800000000007</c:v>
                </c:pt>
                <c:pt idx="1">
                  <c:v>946.39599999999996</c:v>
                </c:pt>
                <c:pt idx="2">
                  <c:v>942.92699999999991</c:v>
                </c:pt>
                <c:pt idx="3">
                  <c:v>907.47799999999995</c:v>
                </c:pt>
                <c:pt idx="4">
                  <c:v>895.55499999999995</c:v>
                </c:pt>
                <c:pt idx="5">
                  <c:v>899.54000000000008</c:v>
                </c:pt>
                <c:pt idx="6">
                  <c:v>900.13600000000008</c:v>
                </c:pt>
                <c:pt idx="7">
                  <c:v>902.11800000000005</c:v>
                </c:pt>
                <c:pt idx="8">
                  <c:v>893.81100000000004</c:v>
                </c:pt>
                <c:pt idx="9">
                  <c:v>858.62700000000007</c:v>
                </c:pt>
                <c:pt idx="10">
                  <c:v>874.27200000000005</c:v>
                </c:pt>
                <c:pt idx="11">
                  <c:v>881.923</c:v>
                </c:pt>
                <c:pt idx="12">
                  <c:v>789.49199999999996</c:v>
                </c:pt>
                <c:pt idx="13">
                  <c:v>796.02799999999991</c:v>
                </c:pt>
                <c:pt idx="14">
                  <c:v>764.49</c:v>
                </c:pt>
                <c:pt idx="15">
                  <c:v>754.73099999999999</c:v>
                </c:pt>
                <c:pt idx="16">
                  <c:v>759.53600000000006</c:v>
                </c:pt>
                <c:pt idx="17">
                  <c:v>753.53500000000008</c:v>
                </c:pt>
                <c:pt idx="18">
                  <c:v>789.17399999999998</c:v>
                </c:pt>
                <c:pt idx="19">
                  <c:v>806.12599999999998</c:v>
                </c:pt>
                <c:pt idx="20">
                  <c:v>805.67499999999995</c:v>
                </c:pt>
                <c:pt idx="21">
                  <c:v>881.38300000000004</c:v>
                </c:pt>
                <c:pt idx="22">
                  <c:v>955.35899999999992</c:v>
                </c:pt>
                <c:pt idx="23">
                  <c:v>988.35699999999997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560-4088-8794-4084F61EA7B5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1067.4000000000001</c:v>
                </c:pt>
                <c:pt idx="1">
                  <c:v>1059.008</c:v>
                </c:pt>
                <c:pt idx="2">
                  <c:v>1053.4789999999998</c:v>
                </c:pt>
                <c:pt idx="3">
                  <c:v>1064.2190000000001</c:v>
                </c:pt>
                <c:pt idx="4">
                  <c:v>1114.021</c:v>
                </c:pt>
                <c:pt idx="5">
                  <c:v>1253.962</c:v>
                </c:pt>
                <c:pt idx="6">
                  <c:v>1505.4479999999999</c:v>
                </c:pt>
                <c:pt idx="7">
                  <c:v>1660.44</c:v>
                </c:pt>
                <c:pt idx="8">
                  <c:v>1665.6389999999999</c:v>
                </c:pt>
                <c:pt idx="9">
                  <c:v>1712.6880000000003</c:v>
                </c:pt>
                <c:pt idx="10">
                  <c:v>1681.8819999999996</c:v>
                </c:pt>
                <c:pt idx="11">
                  <c:v>1652.694</c:v>
                </c:pt>
                <c:pt idx="12">
                  <c:v>1636.2319999999997</c:v>
                </c:pt>
                <c:pt idx="13">
                  <c:v>1604.8590000000002</c:v>
                </c:pt>
                <c:pt idx="14">
                  <c:v>1563.0119999999997</c:v>
                </c:pt>
                <c:pt idx="15">
                  <c:v>1539.9620000000002</c:v>
                </c:pt>
                <c:pt idx="16">
                  <c:v>1545.002</c:v>
                </c:pt>
                <c:pt idx="17">
                  <c:v>1564.4779999999998</c:v>
                </c:pt>
                <c:pt idx="18">
                  <c:v>1519.7749999999999</c:v>
                </c:pt>
                <c:pt idx="19">
                  <c:v>1487.481</c:v>
                </c:pt>
                <c:pt idx="20">
                  <c:v>1365.0910000000001</c:v>
                </c:pt>
                <c:pt idx="21">
                  <c:v>1212.586</c:v>
                </c:pt>
                <c:pt idx="22">
                  <c:v>1140.9359999999999</c:v>
                </c:pt>
                <c:pt idx="23">
                  <c:v>1085.1719999999998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560-4088-8794-4084F61EA7B5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2708.74</c:v>
                </c:pt>
                <c:pt idx="1">
                  <c:v>2600.9980000000005</c:v>
                </c:pt>
                <c:pt idx="2">
                  <c:v>2492.1239999999998</c:v>
                </c:pt>
                <c:pt idx="3">
                  <c:v>2469.9810000000002</c:v>
                </c:pt>
                <c:pt idx="4">
                  <c:v>2581.9169999999999</c:v>
                </c:pt>
                <c:pt idx="5">
                  <c:v>2899.1459999999997</c:v>
                </c:pt>
                <c:pt idx="6">
                  <c:v>3441.1389999999997</c:v>
                </c:pt>
                <c:pt idx="7">
                  <c:v>3777.5070000000001</c:v>
                </c:pt>
                <c:pt idx="8">
                  <c:v>4085.7569999999996</c:v>
                </c:pt>
                <c:pt idx="9">
                  <c:v>4231.7039999999997</c:v>
                </c:pt>
                <c:pt idx="10">
                  <c:v>4259.2330000000002</c:v>
                </c:pt>
                <c:pt idx="11">
                  <c:v>4289.4879999999994</c:v>
                </c:pt>
                <c:pt idx="12">
                  <c:v>4266.4790000000003</c:v>
                </c:pt>
                <c:pt idx="13">
                  <c:v>4113.3689999999997</c:v>
                </c:pt>
                <c:pt idx="14">
                  <c:v>4130.2129999999997</c:v>
                </c:pt>
                <c:pt idx="15">
                  <c:v>4166.518</c:v>
                </c:pt>
                <c:pt idx="16">
                  <c:v>4259.4810000000007</c:v>
                </c:pt>
                <c:pt idx="17">
                  <c:v>4715.8879999999999</c:v>
                </c:pt>
                <c:pt idx="18">
                  <c:v>4815.0160000000005</c:v>
                </c:pt>
                <c:pt idx="19">
                  <c:v>4780.0630000000001</c:v>
                </c:pt>
                <c:pt idx="20">
                  <c:v>4510.951</c:v>
                </c:pt>
                <c:pt idx="21">
                  <c:v>4082.4009999999998</c:v>
                </c:pt>
                <c:pt idx="22">
                  <c:v>3595.6779999999999</c:v>
                </c:pt>
                <c:pt idx="23">
                  <c:v>2987.027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560-4088-8794-4084F61EA7B5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  <c:pt idx="0">
                  <c:v>227.99999999999994</c:v>
                </c:pt>
                <c:pt idx="1">
                  <c:v>212</c:v>
                </c:pt>
                <c:pt idx="2">
                  <c:v>206.00000000000006</c:v>
                </c:pt>
                <c:pt idx="3">
                  <c:v>203.00000000000003</c:v>
                </c:pt>
                <c:pt idx="4">
                  <c:v>213</c:v>
                </c:pt>
                <c:pt idx="5">
                  <c:v>243.99999999999997</c:v>
                </c:pt>
                <c:pt idx="6">
                  <c:v>297.99999999999994</c:v>
                </c:pt>
                <c:pt idx="7">
                  <c:v>330.99999999999994</c:v>
                </c:pt>
                <c:pt idx="8">
                  <c:v>354.99999999999994</c:v>
                </c:pt>
                <c:pt idx="9">
                  <c:v>361</c:v>
                </c:pt>
                <c:pt idx="10">
                  <c:v>369.99999999999994</c:v>
                </c:pt>
                <c:pt idx="11">
                  <c:v>382</c:v>
                </c:pt>
                <c:pt idx="12">
                  <c:v>390</c:v>
                </c:pt>
                <c:pt idx="13">
                  <c:v>385.00000000000006</c:v>
                </c:pt>
                <c:pt idx="14">
                  <c:v>379</c:v>
                </c:pt>
                <c:pt idx="15">
                  <c:v>397</c:v>
                </c:pt>
                <c:pt idx="16">
                  <c:v>419</c:v>
                </c:pt>
                <c:pt idx="17">
                  <c:v>439</c:v>
                </c:pt>
                <c:pt idx="18">
                  <c:v>434.00000000000006</c:v>
                </c:pt>
                <c:pt idx="19">
                  <c:v>419</c:v>
                </c:pt>
                <c:pt idx="20">
                  <c:v>387</c:v>
                </c:pt>
                <c:pt idx="21">
                  <c:v>351.99999999999994</c:v>
                </c:pt>
                <c:pt idx="22">
                  <c:v>315</c:v>
                </c:pt>
                <c:pt idx="23">
                  <c:v>279.99999999999994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560-4088-8794-4084F61EA7B5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3560-4088-8794-4084F61EA7B5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  <c:pt idx="0">
                  <c:v>235</c:v>
                </c:pt>
                <c:pt idx="1">
                  <c:v>235</c:v>
                </c:pt>
                <c:pt idx="2">
                  <c:v>235</c:v>
                </c:pt>
                <c:pt idx="3">
                  <c:v>235</c:v>
                </c:pt>
                <c:pt idx="4">
                  <c:v>235</c:v>
                </c:pt>
                <c:pt idx="5">
                  <c:v>235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3560-4088-8794-4084F61EA7B5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3560-4088-8794-4084F61EA7B5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3560-4088-8794-4084F61EA7B5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3560-4088-8794-4084F61EA7B5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1508</c:v>
                </c:pt>
                <c:pt idx="1">
                  <c:v>1487</c:v>
                </c:pt>
                <c:pt idx="2">
                  <c:v>1230.2</c:v>
                </c:pt>
                <c:pt idx="3">
                  <c:v>1108.1000000000001</c:v>
                </c:pt>
                <c:pt idx="4">
                  <c:v>1367</c:v>
                </c:pt>
                <c:pt idx="5">
                  <c:v>1412</c:v>
                </c:pt>
                <c:pt idx="6">
                  <c:v>1209.3</c:v>
                </c:pt>
                <c:pt idx="7">
                  <c:v>1439.8</c:v>
                </c:pt>
                <c:pt idx="8">
                  <c:v>1641</c:v>
                </c:pt>
                <c:pt idx="9">
                  <c:v>1642</c:v>
                </c:pt>
                <c:pt idx="10">
                  <c:v>1621</c:v>
                </c:pt>
                <c:pt idx="11">
                  <c:v>1631</c:v>
                </c:pt>
                <c:pt idx="12">
                  <c:v>1625</c:v>
                </c:pt>
                <c:pt idx="13">
                  <c:v>1681</c:v>
                </c:pt>
                <c:pt idx="14">
                  <c:v>1422.6</c:v>
                </c:pt>
                <c:pt idx="15">
                  <c:v>1186.7</c:v>
                </c:pt>
                <c:pt idx="16">
                  <c:v>1141.3</c:v>
                </c:pt>
                <c:pt idx="17">
                  <c:v>1259.0999999999999</c:v>
                </c:pt>
                <c:pt idx="18">
                  <c:v>1252.4000000000001</c:v>
                </c:pt>
                <c:pt idx="19">
                  <c:v>1078.3</c:v>
                </c:pt>
                <c:pt idx="20">
                  <c:v>1077.3</c:v>
                </c:pt>
                <c:pt idx="21">
                  <c:v>881.5</c:v>
                </c:pt>
                <c:pt idx="22">
                  <c:v>1110.7</c:v>
                </c:pt>
                <c:pt idx="23">
                  <c:v>987.7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3560-4088-8794-4084F61EA7B5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7</c:v>
                </c:pt>
                <c:pt idx="1">
                  <c:v>7</c:v>
                </c:pt>
                <c:pt idx="2">
                  <c:v>7</c:v>
                </c:pt>
                <c:pt idx="3">
                  <c:v>7</c:v>
                </c:pt>
                <c:pt idx="4">
                  <c:v>7</c:v>
                </c:pt>
                <c:pt idx="5">
                  <c:v>7</c:v>
                </c:pt>
                <c:pt idx="6">
                  <c:v>6.7229999999999999</c:v>
                </c:pt>
                <c:pt idx="7">
                  <c:v>1.5369999999999999</c:v>
                </c:pt>
                <c:pt idx="16">
                  <c:v>5.93</c:v>
                </c:pt>
                <c:pt idx="17">
                  <c:v>7</c:v>
                </c:pt>
                <c:pt idx="18">
                  <c:v>7</c:v>
                </c:pt>
                <c:pt idx="19">
                  <c:v>7</c:v>
                </c:pt>
                <c:pt idx="20">
                  <c:v>7</c:v>
                </c:pt>
                <c:pt idx="21">
                  <c:v>7</c:v>
                </c:pt>
                <c:pt idx="22">
                  <c:v>7</c:v>
                </c:pt>
                <c:pt idx="23">
                  <c:v>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3560-4088-8794-4084F61EA7B5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3560-4088-8794-4084F61EA7B5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3560-4088-8794-4084F61EA7B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136</c:v>
                </c:pt>
                <c:pt idx="1">
                  <c:v>130.65</c:v>
                </c:pt>
                <c:pt idx="2">
                  <c:v>125.69</c:v>
                </c:pt>
                <c:pt idx="3">
                  <c:v>127.98</c:v>
                </c:pt>
                <c:pt idx="4">
                  <c:v>129.27000000000001</c:v>
                </c:pt>
                <c:pt idx="5">
                  <c:v>146.41</c:v>
                </c:pt>
                <c:pt idx="6">
                  <c:v>205.19</c:v>
                </c:pt>
                <c:pt idx="7">
                  <c:v>317.17</c:v>
                </c:pt>
                <c:pt idx="8">
                  <c:v>333.41</c:v>
                </c:pt>
                <c:pt idx="9">
                  <c:v>194</c:v>
                </c:pt>
                <c:pt idx="10">
                  <c:v>176.4</c:v>
                </c:pt>
                <c:pt idx="11">
                  <c:v>157.5</c:v>
                </c:pt>
                <c:pt idx="12">
                  <c:v>151.36000000000001</c:v>
                </c:pt>
                <c:pt idx="13">
                  <c:v>149.57</c:v>
                </c:pt>
                <c:pt idx="14">
                  <c:v>216.28</c:v>
                </c:pt>
                <c:pt idx="15">
                  <c:v>296.08999999999997</c:v>
                </c:pt>
                <c:pt idx="16">
                  <c:v>234.61</c:v>
                </c:pt>
                <c:pt idx="17">
                  <c:v>324.51</c:v>
                </c:pt>
                <c:pt idx="18">
                  <c:v>262.02</c:v>
                </c:pt>
                <c:pt idx="19">
                  <c:v>205.98</c:v>
                </c:pt>
                <c:pt idx="20">
                  <c:v>178.15</c:v>
                </c:pt>
                <c:pt idx="21">
                  <c:v>157.15</c:v>
                </c:pt>
                <c:pt idx="22">
                  <c:v>143.49</c:v>
                </c:pt>
                <c:pt idx="23">
                  <c:v>135.88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3560-4088-8794-4084F61EA7B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254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9120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45678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6829.146999999999</v>
      </c>
      <c r="C4" s="18">
        <v>6678.9079999999985</v>
      </c>
      <c r="D4" s="18">
        <v>6307.2500000000009</v>
      </c>
      <c r="E4" s="18">
        <v>6139.2150000000001</v>
      </c>
      <c r="F4" s="18">
        <v>6562.9939999999988</v>
      </c>
      <c r="G4" s="18">
        <v>7125.1480000000001</v>
      </c>
      <c r="H4" s="18">
        <v>7580.2239999999993</v>
      </c>
      <c r="I4" s="18">
        <v>8362.8820000000014</v>
      </c>
      <c r="J4" s="18">
        <v>8912.2070000000022</v>
      </c>
      <c r="K4" s="18">
        <v>9080.5390000000007</v>
      </c>
      <c r="L4" s="18">
        <v>9084.360999999999</v>
      </c>
      <c r="M4" s="18">
        <v>9112.1129999999976</v>
      </c>
      <c r="N4" s="18">
        <v>9033.6630000000005</v>
      </c>
      <c r="O4" s="18">
        <v>8897.2560000000012</v>
      </c>
      <c r="P4" s="18">
        <v>8556.3499999999985</v>
      </c>
      <c r="Q4" s="18">
        <v>8315.8810000000012</v>
      </c>
      <c r="R4" s="18">
        <v>8395.2499999999982</v>
      </c>
      <c r="S4" s="18">
        <v>8988.9639999999999</v>
      </c>
      <c r="T4" s="18">
        <v>9059.8430000000008</v>
      </c>
      <c r="U4" s="18">
        <v>8823.9699999999993</v>
      </c>
      <c r="V4" s="18">
        <v>8404.5329999999994</v>
      </c>
      <c r="W4" s="18">
        <v>7613.8630000000012</v>
      </c>
      <c r="X4" s="18">
        <v>7348.7039999999988</v>
      </c>
      <c r="Y4" s="18">
        <v>6501.2119999999986</v>
      </c>
      <c r="Z4" s="19"/>
      <c r="AA4" s="20">
        <f>SUM(B4:Z4)</f>
        <v>191714.47700000001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136</v>
      </c>
      <c r="C7" s="28">
        <v>130.65</v>
      </c>
      <c r="D7" s="28">
        <v>125.69</v>
      </c>
      <c r="E7" s="28">
        <v>127.98</v>
      </c>
      <c r="F7" s="28">
        <v>129.27000000000001</v>
      </c>
      <c r="G7" s="28">
        <v>146.41</v>
      </c>
      <c r="H7" s="28">
        <v>205.19</v>
      </c>
      <c r="I7" s="28">
        <v>317.17</v>
      </c>
      <c r="J7" s="28">
        <v>333.41</v>
      </c>
      <c r="K7" s="28">
        <v>194</v>
      </c>
      <c r="L7" s="28">
        <v>176.4</v>
      </c>
      <c r="M7" s="28">
        <v>157.5</v>
      </c>
      <c r="N7" s="28">
        <v>151.36000000000001</v>
      </c>
      <c r="O7" s="28">
        <v>149.57</v>
      </c>
      <c r="P7" s="28">
        <v>216.28</v>
      </c>
      <c r="Q7" s="28">
        <v>296.08999999999997</v>
      </c>
      <c r="R7" s="28">
        <v>234.61</v>
      </c>
      <c r="S7" s="28">
        <v>324.51</v>
      </c>
      <c r="T7" s="28">
        <v>262.02</v>
      </c>
      <c r="U7" s="28">
        <v>205.98</v>
      </c>
      <c r="V7" s="28">
        <v>178.15</v>
      </c>
      <c r="W7" s="28">
        <v>157.15</v>
      </c>
      <c r="X7" s="28">
        <v>143.49</v>
      </c>
      <c r="Y7" s="28">
        <v>135.88</v>
      </c>
      <c r="Z7" s="29"/>
      <c r="AA7" s="30">
        <f>IF(SUM(B7:Z7)&lt;&gt;0,AVERAGEIF(B7:Z7,"&lt;&gt;"""),"")</f>
        <v>193.11500000000001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>
        <v>777.39100000000008</v>
      </c>
      <c r="C10" s="42">
        <v>693.22399999999993</v>
      </c>
      <c r="D10" s="42">
        <v>657</v>
      </c>
      <c r="E10" s="42">
        <v>655</v>
      </c>
      <c r="F10" s="42">
        <v>669.74700000000007</v>
      </c>
      <c r="G10" s="42">
        <v>806</v>
      </c>
      <c r="H10" s="42">
        <v>938.93700000000001</v>
      </c>
      <c r="I10" s="42">
        <v>843</v>
      </c>
      <c r="J10" s="42">
        <v>843</v>
      </c>
      <c r="K10" s="42">
        <v>843</v>
      </c>
      <c r="L10" s="42">
        <v>678</v>
      </c>
      <c r="M10" s="42">
        <v>679</v>
      </c>
      <c r="N10" s="42">
        <v>681</v>
      </c>
      <c r="O10" s="42">
        <v>681</v>
      </c>
      <c r="P10" s="42">
        <v>678</v>
      </c>
      <c r="Q10" s="42">
        <v>843</v>
      </c>
      <c r="R10" s="42">
        <v>843</v>
      </c>
      <c r="S10" s="42">
        <v>1043</v>
      </c>
      <c r="T10" s="42">
        <v>1099.9180000000001</v>
      </c>
      <c r="U10" s="42">
        <v>1076.374</v>
      </c>
      <c r="V10" s="42">
        <v>1007.1420000000001</v>
      </c>
      <c r="W10" s="42">
        <v>893</v>
      </c>
      <c r="X10" s="42">
        <v>844</v>
      </c>
      <c r="Y10" s="42">
        <v>791.62799999999993</v>
      </c>
      <c r="Z10" s="43"/>
      <c r="AA10" s="44">
        <f t="shared" ref="AA10:AA15" si="0">SUM(B10:Z10)</f>
        <v>19564.361000000001</v>
      </c>
    </row>
    <row r="11" spans="1:27" ht="24.95" customHeight="1" x14ac:dyDescent="0.2">
      <c r="A11" s="45" t="s">
        <v>7</v>
      </c>
      <c r="B11" s="46">
        <v>117</v>
      </c>
      <c r="C11" s="47">
        <v>111</v>
      </c>
      <c r="D11" s="47">
        <v>85.5</v>
      </c>
      <c r="E11" s="47">
        <v>84.5</v>
      </c>
      <c r="F11" s="47">
        <v>84.5</v>
      </c>
      <c r="G11" s="47">
        <v>85</v>
      </c>
      <c r="H11" s="47">
        <v>141</v>
      </c>
      <c r="I11" s="47">
        <v>167</v>
      </c>
      <c r="J11" s="47">
        <v>174</v>
      </c>
      <c r="K11" s="47">
        <v>165</v>
      </c>
      <c r="L11" s="47">
        <v>165</v>
      </c>
      <c r="M11" s="47">
        <v>172</v>
      </c>
      <c r="N11" s="47">
        <v>180</v>
      </c>
      <c r="O11" s="47">
        <v>181</v>
      </c>
      <c r="P11" s="47">
        <v>185</v>
      </c>
      <c r="Q11" s="47">
        <v>221</v>
      </c>
      <c r="R11" s="47">
        <v>256</v>
      </c>
      <c r="S11" s="47">
        <v>278</v>
      </c>
      <c r="T11" s="47">
        <v>272</v>
      </c>
      <c r="U11" s="47">
        <v>256</v>
      </c>
      <c r="V11" s="47">
        <v>222</v>
      </c>
      <c r="W11" s="47">
        <v>185</v>
      </c>
      <c r="X11" s="47">
        <v>146</v>
      </c>
      <c r="Y11" s="47">
        <v>117</v>
      </c>
      <c r="Z11" s="48"/>
      <c r="AA11" s="49">
        <f t="shared" si="0"/>
        <v>4050.5</v>
      </c>
    </row>
    <row r="12" spans="1:27" ht="24.95" customHeight="1" x14ac:dyDescent="0.2">
      <c r="A12" s="50" t="s">
        <v>8</v>
      </c>
      <c r="B12" s="51">
        <v>4131.9960000000001</v>
      </c>
      <c r="C12" s="52">
        <v>4103.6730000000007</v>
      </c>
      <c r="D12" s="52">
        <v>4091.3920000000003</v>
      </c>
      <c r="E12" s="52">
        <v>4096.1419999999998</v>
      </c>
      <c r="F12" s="52">
        <v>4094.02</v>
      </c>
      <c r="G12" s="52">
        <v>4347.3909999999996</v>
      </c>
      <c r="H12" s="52">
        <v>4462.2440000000006</v>
      </c>
      <c r="I12" s="52">
        <v>4616.2970000000005</v>
      </c>
      <c r="J12" s="52">
        <v>4581.6660000000002</v>
      </c>
      <c r="K12" s="52">
        <v>4589.7829999999994</v>
      </c>
      <c r="L12" s="52">
        <v>4620.7170000000006</v>
      </c>
      <c r="M12" s="52">
        <v>4468.7420000000002</v>
      </c>
      <c r="N12" s="52">
        <v>4414.1559999999999</v>
      </c>
      <c r="O12" s="52">
        <v>4460.1820000000007</v>
      </c>
      <c r="P12" s="52">
        <v>4627.6959999999999</v>
      </c>
      <c r="Q12" s="52">
        <v>4492.8449999999993</v>
      </c>
      <c r="R12" s="52">
        <v>4435.26</v>
      </c>
      <c r="S12" s="52">
        <v>4533.973</v>
      </c>
      <c r="T12" s="52">
        <v>4550.0020000000004</v>
      </c>
      <c r="U12" s="52">
        <v>4751.2540000000008</v>
      </c>
      <c r="V12" s="52">
        <v>4666.6210000000001</v>
      </c>
      <c r="W12" s="52">
        <v>4655.8029999999999</v>
      </c>
      <c r="X12" s="52">
        <v>4668.6610000000001</v>
      </c>
      <c r="Y12" s="52">
        <v>4564.3580000000002</v>
      </c>
      <c r="Z12" s="53"/>
      <c r="AA12" s="54">
        <f t="shared" si="0"/>
        <v>107024.87400000001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>
        <v>45</v>
      </c>
      <c r="G13" s="52">
        <v>71</v>
      </c>
      <c r="H13" s="52">
        <v>131</v>
      </c>
      <c r="I13" s="52">
        <v>528.6</v>
      </c>
      <c r="J13" s="52">
        <v>402</v>
      </c>
      <c r="K13" s="52">
        <v>353</v>
      </c>
      <c r="L13" s="52">
        <v>125</v>
      </c>
      <c r="M13" s="52">
        <v>125</v>
      </c>
      <c r="N13" s="52">
        <v>98</v>
      </c>
      <c r="O13" s="52">
        <v>98</v>
      </c>
      <c r="P13" s="52">
        <v>60</v>
      </c>
      <c r="Q13" s="52">
        <v>211</v>
      </c>
      <c r="R13" s="52">
        <v>766</v>
      </c>
      <c r="S13" s="52">
        <v>1127</v>
      </c>
      <c r="T13" s="52">
        <v>1187</v>
      </c>
      <c r="U13" s="52">
        <v>762</v>
      </c>
      <c r="V13" s="52">
        <v>549</v>
      </c>
      <c r="W13" s="52">
        <v>231</v>
      </c>
      <c r="X13" s="52">
        <v>86</v>
      </c>
      <c r="Y13" s="52">
        <v>60</v>
      </c>
      <c r="Z13" s="53"/>
      <c r="AA13" s="54">
        <f t="shared" si="0"/>
        <v>7015.6</v>
      </c>
    </row>
    <row r="14" spans="1:27" ht="24.95" customHeight="1" x14ac:dyDescent="0.2">
      <c r="A14" s="55" t="s">
        <v>10</v>
      </c>
      <c r="B14" s="56">
        <v>1396.3600000000001</v>
      </c>
      <c r="C14" s="57">
        <v>1288.3109999999997</v>
      </c>
      <c r="D14" s="57">
        <v>1175.258</v>
      </c>
      <c r="E14" s="57">
        <v>1109.5729999999999</v>
      </c>
      <c r="F14" s="57">
        <v>1067.1270000000002</v>
      </c>
      <c r="G14" s="57">
        <v>1037.7570000000001</v>
      </c>
      <c r="H14" s="57">
        <v>1027.0429999999999</v>
      </c>
      <c r="I14" s="57">
        <v>1255.1609999999996</v>
      </c>
      <c r="J14" s="57">
        <v>1931.2049999999999</v>
      </c>
      <c r="K14" s="57">
        <v>2644.056</v>
      </c>
      <c r="L14" s="57">
        <v>3075.1440000000002</v>
      </c>
      <c r="M14" s="57">
        <v>3218.9710000000005</v>
      </c>
      <c r="N14" s="57">
        <v>3095.9070000000002</v>
      </c>
      <c r="O14" s="57">
        <v>2762.0739999999996</v>
      </c>
      <c r="P14" s="57">
        <v>2258.654</v>
      </c>
      <c r="Q14" s="57">
        <v>1589.0360000000001</v>
      </c>
      <c r="R14" s="57">
        <v>1114.99</v>
      </c>
      <c r="S14" s="57">
        <v>1048.9910000000002</v>
      </c>
      <c r="T14" s="57">
        <v>1032.923</v>
      </c>
      <c r="U14" s="57">
        <v>1029.3420000000001</v>
      </c>
      <c r="V14" s="57">
        <v>1004.77</v>
      </c>
      <c r="W14" s="57">
        <v>958.06</v>
      </c>
      <c r="X14" s="57">
        <v>938.04300000000001</v>
      </c>
      <c r="Y14" s="57">
        <v>801.226</v>
      </c>
      <c r="Z14" s="58"/>
      <c r="AA14" s="59">
        <f t="shared" si="0"/>
        <v>37859.981999999996</v>
      </c>
    </row>
    <row r="15" spans="1:27" ht="24.95" customHeight="1" x14ac:dyDescent="0.2">
      <c r="A15" s="55" t="s">
        <v>11</v>
      </c>
      <c r="B15" s="56">
        <v>12</v>
      </c>
      <c r="C15" s="57">
        <v>12</v>
      </c>
      <c r="D15" s="57">
        <v>12</v>
      </c>
      <c r="E15" s="57">
        <v>11</v>
      </c>
      <c r="F15" s="57">
        <v>10</v>
      </c>
      <c r="G15" s="57">
        <v>9</v>
      </c>
      <c r="H15" s="57">
        <v>7</v>
      </c>
      <c r="I15" s="57">
        <v>14</v>
      </c>
      <c r="J15" s="57">
        <v>31</v>
      </c>
      <c r="K15" s="57">
        <v>46</v>
      </c>
      <c r="L15" s="57">
        <v>55</v>
      </c>
      <c r="M15" s="57">
        <v>60</v>
      </c>
      <c r="N15" s="57">
        <v>60</v>
      </c>
      <c r="O15" s="57">
        <v>54</v>
      </c>
      <c r="P15" s="57">
        <v>44</v>
      </c>
      <c r="Q15" s="57">
        <v>26</v>
      </c>
      <c r="R15" s="57">
        <v>13</v>
      </c>
      <c r="S15" s="57">
        <v>11</v>
      </c>
      <c r="T15" s="57">
        <v>12</v>
      </c>
      <c r="U15" s="57">
        <v>13</v>
      </c>
      <c r="V15" s="57">
        <v>15</v>
      </c>
      <c r="W15" s="57">
        <v>17</v>
      </c>
      <c r="X15" s="57">
        <v>19</v>
      </c>
      <c r="Y15" s="57">
        <v>20</v>
      </c>
      <c r="Z15" s="58"/>
      <c r="AA15" s="59">
        <f t="shared" si="0"/>
        <v>583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6434.7470000000012</v>
      </c>
      <c r="C16" s="62">
        <f t="shared" si="1"/>
        <v>6208.2080000000005</v>
      </c>
      <c r="D16" s="62">
        <f t="shared" si="1"/>
        <v>6021.15</v>
      </c>
      <c r="E16" s="62">
        <f t="shared" si="1"/>
        <v>5956.2150000000001</v>
      </c>
      <c r="F16" s="62">
        <f t="shared" si="1"/>
        <v>5970.3940000000002</v>
      </c>
      <c r="G16" s="62">
        <f t="shared" si="1"/>
        <v>6356.1479999999992</v>
      </c>
      <c r="H16" s="62">
        <f t="shared" si="1"/>
        <v>6707.2240000000002</v>
      </c>
      <c r="I16" s="62">
        <f t="shared" si="1"/>
        <v>7424.0580000000009</v>
      </c>
      <c r="J16" s="62">
        <f t="shared" si="1"/>
        <v>7962.8710000000001</v>
      </c>
      <c r="K16" s="62">
        <f t="shared" si="1"/>
        <v>8640.8389999999999</v>
      </c>
      <c r="L16" s="62">
        <f t="shared" si="1"/>
        <v>8718.8610000000008</v>
      </c>
      <c r="M16" s="62">
        <f t="shared" si="1"/>
        <v>8723.7129999999997</v>
      </c>
      <c r="N16" s="62">
        <f t="shared" si="1"/>
        <v>8529.0630000000001</v>
      </c>
      <c r="O16" s="62">
        <f t="shared" si="1"/>
        <v>8236.2560000000012</v>
      </c>
      <c r="P16" s="62">
        <f t="shared" si="1"/>
        <v>7853.35</v>
      </c>
      <c r="Q16" s="62">
        <f t="shared" si="1"/>
        <v>7382.8809999999994</v>
      </c>
      <c r="R16" s="62">
        <f t="shared" si="1"/>
        <v>7428.25</v>
      </c>
      <c r="S16" s="62">
        <f t="shared" si="1"/>
        <v>8041.9639999999999</v>
      </c>
      <c r="T16" s="62">
        <f t="shared" si="1"/>
        <v>8153.8429999999998</v>
      </c>
      <c r="U16" s="62">
        <f t="shared" si="1"/>
        <v>7887.9700000000012</v>
      </c>
      <c r="V16" s="62">
        <f t="shared" si="1"/>
        <v>7464.5329999999994</v>
      </c>
      <c r="W16" s="62">
        <f t="shared" si="1"/>
        <v>6939.8629999999994</v>
      </c>
      <c r="X16" s="62">
        <f t="shared" si="1"/>
        <v>6701.7039999999997</v>
      </c>
      <c r="Y16" s="62">
        <f t="shared" si="1"/>
        <v>6354.2119999999995</v>
      </c>
      <c r="Z16" s="63" t="str">
        <f t="shared" si="1"/>
        <v/>
      </c>
      <c r="AA16" s="64">
        <f>SUM(AA10:AA15)</f>
        <v>176098.31700000001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0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/>
      <c r="O21" s="81"/>
      <c r="P21" s="81"/>
      <c r="Q21" s="81"/>
      <c r="R21" s="81"/>
      <c r="S21" s="81"/>
      <c r="T21" s="81"/>
      <c r="U21" s="81"/>
      <c r="V21" s="81"/>
      <c r="W21" s="81"/>
      <c r="X21" s="81"/>
      <c r="Y21" s="81"/>
      <c r="Z21" s="78"/>
      <c r="AA21" s="79">
        <f t="shared" si="2"/>
        <v>0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0</v>
      </c>
      <c r="C26" s="88">
        <f t="shared" si="3"/>
        <v>0</v>
      </c>
      <c r="D26" s="88">
        <f t="shared" si="3"/>
        <v>0</v>
      </c>
      <c r="E26" s="88">
        <f t="shared" si="3"/>
        <v>0</v>
      </c>
      <c r="F26" s="88">
        <f t="shared" si="3"/>
        <v>0</v>
      </c>
      <c r="G26" s="88">
        <f t="shared" si="3"/>
        <v>0</v>
      </c>
      <c r="H26" s="88">
        <f t="shared" si="3"/>
        <v>0</v>
      </c>
      <c r="I26" s="88">
        <f t="shared" si="3"/>
        <v>0</v>
      </c>
      <c r="J26" s="88">
        <f t="shared" si="3"/>
        <v>0</v>
      </c>
      <c r="K26" s="88">
        <f t="shared" si="3"/>
        <v>0</v>
      </c>
      <c r="L26" s="88">
        <f t="shared" si="3"/>
        <v>0</v>
      </c>
      <c r="M26" s="88">
        <f t="shared" si="3"/>
        <v>0</v>
      </c>
      <c r="N26" s="88">
        <f t="shared" si="3"/>
        <v>0</v>
      </c>
      <c r="O26" s="88">
        <f t="shared" si="3"/>
        <v>0</v>
      </c>
      <c r="P26" s="88">
        <f t="shared" si="3"/>
        <v>0</v>
      </c>
      <c r="Q26" s="88">
        <f t="shared" si="3"/>
        <v>0</v>
      </c>
      <c r="R26" s="88">
        <f t="shared" si="3"/>
        <v>0</v>
      </c>
      <c r="S26" s="88">
        <f t="shared" si="3"/>
        <v>0</v>
      </c>
      <c r="T26" s="88">
        <f t="shared" si="3"/>
        <v>0</v>
      </c>
      <c r="U26" s="88">
        <f t="shared" si="3"/>
        <v>0</v>
      </c>
      <c r="V26" s="88">
        <f t="shared" si="3"/>
        <v>0</v>
      </c>
      <c r="W26" s="88">
        <f t="shared" si="3"/>
        <v>0</v>
      </c>
      <c r="X26" s="88">
        <f t="shared" si="3"/>
        <v>0</v>
      </c>
      <c r="Y26" s="88">
        <f t="shared" si="3"/>
        <v>0</v>
      </c>
      <c r="Z26" s="89" t="str">
        <f t="shared" si="3"/>
        <v/>
      </c>
      <c r="AA26" s="90">
        <f>SUM(AA19:AA25)</f>
        <v>0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>
        <v>1677.9</v>
      </c>
      <c r="C29" s="72">
        <v>1596.9</v>
      </c>
      <c r="D29" s="72">
        <v>1523.4</v>
      </c>
      <c r="E29" s="72">
        <v>1491.4</v>
      </c>
      <c r="F29" s="72">
        <v>1514.4</v>
      </c>
      <c r="G29" s="72">
        <v>1530.9</v>
      </c>
      <c r="H29" s="72">
        <v>1723.9</v>
      </c>
      <c r="I29" s="72">
        <v>1907.9</v>
      </c>
      <c r="J29" s="72">
        <v>2201.9</v>
      </c>
      <c r="K29" s="72">
        <v>2398.9</v>
      </c>
      <c r="L29" s="72">
        <v>2559.9</v>
      </c>
      <c r="M29" s="72">
        <v>2422.9</v>
      </c>
      <c r="N29" s="72">
        <v>2351.9</v>
      </c>
      <c r="O29" s="72">
        <v>2253.9</v>
      </c>
      <c r="P29" s="72">
        <v>2206.9</v>
      </c>
      <c r="Q29" s="72">
        <v>2124.9</v>
      </c>
      <c r="R29" s="72">
        <v>2171.9</v>
      </c>
      <c r="S29" s="72">
        <v>2476.9</v>
      </c>
      <c r="T29" s="72">
        <v>2643.9</v>
      </c>
      <c r="U29" s="72">
        <v>2114.9</v>
      </c>
      <c r="V29" s="72">
        <v>1849.9</v>
      </c>
      <c r="W29" s="72">
        <v>1684.9</v>
      </c>
      <c r="X29" s="72">
        <v>1650.9</v>
      </c>
      <c r="Y29" s="72">
        <v>1465.9</v>
      </c>
      <c r="Z29" s="73"/>
      <c r="AA29" s="74">
        <f>SUM(B29:Z29)</f>
        <v>47547.10000000002</v>
      </c>
    </row>
    <row r="30" spans="1:27" ht="24.95" customHeight="1" x14ac:dyDescent="0.2">
      <c r="A30" s="75" t="s">
        <v>24</v>
      </c>
      <c r="B30" s="76">
        <v>2021.847</v>
      </c>
      <c r="C30" s="77">
        <v>1952.308</v>
      </c>
      <c r="D30" s="77">
        <v>1804.75</v>
      </c>
      <c r="E30" s="77">
        <v>1789.8150000000001</v>
      </c>
      <c r="F30" s="77">
        <v>1752.9939999999999</v>
      </c>
      <c r="G30" s="77">
        <v>2013.248</v>
      </c>
      <c r="H30" s="77">
        <v>2058.3240000000001</v>
      </c>
      <c r="I30" s="77">
        <v>2296.982</v>
      </c>
      <c r="J30" s="77">
        <v>2508.3069999999998</v>
      </c>
      <c r="K30" s="77">
        <v>2850.9389999999999</v>
      </c>
      <c r="L30" s="77">
        <v>3160.9609999999998</v>
      </c>
      <c r="M30" s="77">
        <v>3265.8130000000001</v>
      </c>
      <c r="N30" s="77">
        <v>3105.163</v>
      </c>
      <c r="O30" s="77">
        <v>2808.3560000000002</v>
      </c>
      <c r="P30" s="77">
        <v>2327.4499999999998</v>
      </c>
      <c r="Q30" s="77">
        <v>2003.981</v>
      </c>
      <c r="R30" s="77">
        <v>2006.35</v>
      </c>
      <c r="S30" s="77">
        <v>2085.0639999999999</v>
      </c>
      <c r="T30" s="77">
        <v>1948.943</v>
      </c>
      <c r="U30" s="77">
        <v>2121.0700000000002</v>
      </c>
      <c r="V30" s="77">
        <v>1976.633</v>
      </c>
      <c r="W30" s="77">
        <v>1489.963</v>
      </c>
      <c r="X30" s="77">
        <v>1711.8040000000001</v>
      </c>
      <c r="Y30" s="77">
        <v>1703.3119999999999</v>
      </c>
      <c r="Z30" s="78"/>
      <c r="AA30" s="79">
        <f>SUM(B30:Z30)</f>
        <v>52764.377</v>
      </c>
    </row>
    <row r="31" spans="1:27" ht="24.95" customHeight="1" x14ac:dyDescent="0.2">
      <c r="A31" s="82" t="s">
        <v>25</v>
      </c>
      <c r="B31" s="80">
        <v>2946</v>
      </c>
      <c r="C31" s="81">
        <v>2861</v>
      </c>
      <c r="D31" s="81">
        <v>2860</v>
      </c>
      <c r="E31" s="81">
        <v>2858</v>
      </c>
      <c r="F31" s="81">
        <v>2908</v>
      </c>
      <c r="G31" s="81">
        <v>3081</v>
      </c>
      <c r="H31" s="81">
        <v>3298</v>
      </c>
      <c r="I31" s="81">
        <v>3658</v>
      </c>
      <c r="J31" s="81">
        <v>3702</v>
      </c>
      <c r="K31" s="81">
        <v>3701</v>
      </c>
      <c r="L31" s="81">
        <v>3286</v>
      </c>
      <c r="M31" s="81">
        <v>3236</v>
      </c>
      <c r="N31" s="81">
        <v>3236</v>
      </c>
      <c r="O31" s="81">
        <v>3335</v>
      </c>
      <c r="P31" s="81">
        <v>3522</v>
      </c>
      <c r="Q31" s="81">
        <v>3687</v>
      </c>
      <c r="R31" s="81">
        <v>3717</v>
      </c>
      <c r="S31" s="81">
        <v>3927</v>
      </c>
      <c r="T31" s="81">
        <v>3967</v>
      </c>
      <c r="U31" s="81">
        <v>4088</v>
      </c>
      <c r="V31" s="81">
        <v>4078</v>
      </c>
      <c r="W31" s="81">
        <v>3939</v>
      </c>
      <c r="X31" s="81">
        <v>3486</v>
      </c>
      <c r="Y31" s="81">
        <v>3332</v>
      </c>
      <c r="Z31" s="83"/>
      <c r="AA31" s="84">
        <f>SUM(B31:Z31)</f>
        <v>82709</v>
      </c>
    </row>
    <row r="32" spans="1:27" ht="30" customHeight="1" thickBot="1" x14ac:dyDescent="0.25">
      <c r="A32" s="60" t="s">
        <v>26</v>
      </c>
      <c r="B32" s="61">
        <f>IF(LEN(B$2)&gt;0,SUM(B29:B31),"")</f>
        <v>6645.7470000000003</v>
      </c>
      <c r="C32" s="62">
        <f t="shared" ref="C32:Z32" si="4">IF(LEN(C$2)&gt;0,SUM(C29:C31),"")</f>
        <v>6410.2080000000005</v>
      </c>
      <c r="D32" s="62">
        <f t="shared" si="4"/>
        <v>6188.15</v>
      </c>
      <c r="E32" s="62">
        <f t="shared" si="4"/>
        <v>6139.2150000000001</v>
      </c>
      <c r="F32" s="62">
        <f t="shared" si="4"/>
        <v>6175.3940000000002</v>
      </c>
      <c r="G32" s="62">
        <f t="shared" si="4"/>
        <v>6625.1480000000001</v>
      </c>
      <c r="H32" s="62">
        <f t="shared" si="4"/>
        <v>7080.2240000000002</v>
      </c>
      <c r="I32" s="62">
        <f t="shared" si="4"/>
        <v>7862.8819999999996</v>
      </c>
      <c r="J32" s="62">
        <f t="shared" si="4"/>
        <v>8412.2070000000003</v>
      </c>
      <c r="K32" s="62">
        <f t="shared" si="4"/>
        <v>8950.8389999999999</v>
      </c>
      <c r="L32" s="62">
        <f t="shared" si="4"/>
        <v>9006.8610000000008</v>
      </c>
      <c r="M32" s="62">
        <f t="shared" si="4"/>
        <v>8924.7129999999997</v>
      </c>
      <c r="N32" s="62">
        <f t="shared" si="4"/>
        <v>8693.0630000000001</v>
      </c>
      <c r="O32" s="62">
        <f t="shared" si="4"/>
        <v>8397.2560000000012</v>
      </c>
      <c r="P32" s="62">
        <f t="shared" si="4"/>
        <v>8056.35</v>
      </c>
      <c r="Q32" s="62">
        <f t="shared" si="4"/>
        <v>7815.8810000000003</v>
      </c>
      <c r="R32" s="62">
        <f t="shared" si="4"/>
        <v>7895.25</v>
      </c>
      <c r="S32" s="62">
        <f t="shared" si="4"/>
        <v>8488.9639999999999</v>
      </c>
      <c r="T32" s="62">
        <f t="shared" si="4"/>
        <v>8559.8430000000008</v>
      </c>
      <c r="U32" s="62">
        <f t="shared" si="4"/>
        <v>8323.9700000000012</v>
      </c>
      <c r="V32" s="62">
        <f t="shared" si="4"/>
        <v>7904.5330000000004</v>
      </c>
      <c r="W32" s="62">
        <f t="shared" si="4"/>
        <v>7113.8630000000003</v>
      </c>
      <c r="X32" s="62">
        <f t="shared" si="4"/>
        <v>6848.7039999999997</v>
      </c>
      <c r="Y32" s="62">
        <f t="shared" si="4"/>
        <v>6501.2119999999995</v>
      </c>
      <c r="Z32" s="63" t="str">
        <f t="shared" si="4"/>
        <v/>
      </c>
      <c r="AA32" s="64">
        <f>SUM(AA29:AA31)</f>
        <v>183020.47700000001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>
        <v>71</v>
      </c>
      <c r="C35" s="95">
        <v>52</v>
      </c>
      <c r="D35" s="95">
        <v>52</v>
      </c>
      <c r="E35" s="95">
        <v>52</v>
      </c>
      <c r="F35" s="95">
        <v>57</v>
      </c>
      <c r="G35" s="95">
        <v>154</v>
      </c>
      <c r="H35" s="95">
        <v>245</v>
      </c>
      <c r="I35" s="95">
        <v>317</v>
      </c>
      <c r="J35" s="95">
        <v>319</v>
      </c>
      <c r="K35" s="95">
        <v>238</v>
      </c>
      <c r="L35" s="95">
        <v>213</v>
      </c>
      <c r="M35" s="95">
        <v>131</v>
      </c>
      <c r="N35" s="95">
        <v>97</v>
      </c>
      <c r="O35" s="95">
        <v>96</v>
      </c>
      <c r="P35" s="95">
        <v>138</v>
      </c>
      <c r="Q35" s="95">
        <v>297</v>
      </c>
      <c r="R35" s="95">
        <v>367</v>
      </c>
      <c r="S35" s="95">
        <v>366</v>
      </c>
      <c r="T35" s="95">
        <v>341</v>
      </c>
      <c r="U35" s="95">
        <v>360</v>
      </c>
      <c r="V35" s="95">
        <v>327</v>
      </c>
      <c r="W35" s="95">
        <v>92</v>
      </c>
      <c r="X35" s="95">
        <v>65</v>
      </c>
      <c r="Y35" s="95">
        <v>65</v>
      </c>
      <c r="Z35" s="96"/>
      <c r="AA35" s="74">
        <f t="shared" ref="AA35:AA40" si="5">SUM(B35:Z35)</f>
        <v>4512</v>
      </c>
    </row>
    <row r="36" spans="1:27" ht="24.95" customHeight="1" x14ac:dyDescent="0.2">
      <c r="A36" s="97" t="s">
        <v>29</v>
      </c>
      <c r="B36" s="98">
        <v>90</v>
      </c>
      <c r="C36" s="99">
        <v>100</v>
      </c>
      <c r="D36" s="99">
        <v>65</v>
      </c>
      <c r="E36" s="99">
        <v>81</v>
      </c>
      <c r="F36" s="99">
        <v>98</v>
      </c>
      <c r="G36" s="99">
        <v>65</v>
      </c>
      <c r="H36" s="99">
        <v>78</v>
      </c>
      <c r="I36" s="99">
        <v>71.823999999999998</v>
      </c>
      <c r="J36" s="99">
        <v>80.335999999999999</v>
      </c>
      <c r="K36" s="99">
        <v>22</v>
      </c>
      <c r="L36" s="99">
        <v>25</v>
      </c>
      <c r="M36" s="99">
        <v>20</v>
      </c>
      <c r="N36" s="99">
        <v>17</v>
      </c>
      <c r="O36" s="99">
        <v>15</v>
      </c>
      <c r="P36" s="99">
        <v>15</v>
      </c>
      <c r="Q36" s="99">
        <v>86</v>
      </c>
      <c r="R36" s="99">
        <v>50</v>
      </c>
      <c r="S36" s="99">
        <v>31</v>
      </c>
      <c r="T36" s="99">
        <v>15</v>
      </c>
      <c r="U36" s="99">
        <v>26</v>
      </c>
      <c r="V36" s="99">
        <v>63</v>
      </c>
      <c r="W36" s="99">
        <v>32</v>
      </c>
      <c r="X36" s="99">
        <v>32</v>
      </c>
      <c r="Y36" s="99">
        <v>32</v>
      </c>
      <c r="Z36" s="100"/>
      <c r="AA36" s="79">
        <f t="shared" si="5"/>
        <v>1210.1599999999999</v>
      </c>
    </row>
    <row r="37" spans="1:27" ht="24.95" customHeight="1" x14ac:dyDescent="0.2">
      <c r="A37" s="97" t="s">
        <v>30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/>
      <c r="X37" s="99"/>
      <c r="Y37" s="99"/>
      <c r="Z37" s="100"/>
      <c r="AA37" s="79">
        <f t="shared" si="5"/>
        <v>0</v>
      </c>
    </row>
    <row r="38" spans="1:27" ht="24.95" customHeight="1" x14ac:dyDescent="0.2">
      <c r="A38" s="97" t="s">
        <v>31</v>
      </c>
      <c r="B38" s="98">
        <v>50</v>
      </c>
      <c r="C38" s="99">
        <v>50</v>
      </c>
      <c r="D38" s="99">
        <v>50</v>
      </c>
      <c r="E38" s="99">
        <v>50</v>
      </c>
      <c r="F38" s="99">
        <v>50</v>
      </c>
      <c r="G38" s="99">
        <v>50</v>
      </c>
      <c r="H38" s="99">
        <v>50</v>
      </c>
      <c r="I38" s="99">
        <v>50</v>
      </c>
      <c r="J38" s="99">
        <v>50</v>
      </c>
      <c r="K38" s="99">
        <v>50</v>
      </c>
      <c r="L38" s="99">
        <v>50</v>
      </c>
      <c r="M38" s="99">
        <v>50</v>
      </c>
      <c r="N38" s="99">
        <v>50</v>
      </c>
      <c r="O38" s="99">
        <v>50</v>
      </c>
      <c r="P38" s="99">
        <v>50</v>
      </c>
      <c r="Q38" s="99">
        <v>50</v>
      </c>
      <c r="R38" s="99">
        <v>50</v>
      </c>
      <c r="S38" s="99">
        <v>50</v>
      </c>
      <c r="T38" s="99">
        <v>50</v>
      </c>
      <c r="U38" s="99">
        <v>50</v>
      </c>
      <c r="V38" s="99">
        <v>50</v>
      </c>
      <c r="W38" s="99">
        <v>50</v>
      </c>
      <c r="X38" s="99">
        <v>50</v>
      </c>
      <c r="Y38" s="99">
        <v>50</v>
      </c>
      <c r="Z38" s="100"/>
      <c r="AA38" s="79">
        <f t="shared" si="5"/>
        <v>1200</v>
      </c>
    </row>
    <row r="39" spans="1:27" ht="24.95" customHeight="1" x14ac:dyDescent="0.2">
      <c r="A39" s="97" t="s">
        <v>32</v>
      </c>
      <c r="B39" s="98">
        <v>183.4</v>
      </c>
      <c r="C39" s="99">
        <v>268.7</v>
      </c>
      <c r="D39" s="99">
        <v>119.1</v>
      </c>
      <c r="E39" s="99"/>
      <c r="F39" s="99">
        <v>387.6</v>
      </c>
      <c r="G39" s="99">
        <v>500</v>
      </c>
      <c r="H39" s="99">
        <v>500</v>
      </c>
      <c r="I39" s="99">
        <v>500</v>
      </c>
      <c r="J39" s="99">
        <v>500</v>
      </c>
      <c r="K39" s="99">
        <v>129.69999999999999</v>
      </c>
      <c r="L39" s="99">
        <v>77.5</v>
      </c>
      <c r="M39" s="99">
        <v>187.4</v>
      </c>
      <c r="N39" s="99">
        <v>340.6</v>
      </c>
      <c r="O39" s="99">
        <v>500</v>
      </c>
      <c r="P39" s="99">
        <v>500</v>
      </c>
      <c r="Q39" s="99">
        <v>500</v>
      </c>
      <c r="R39" s="99">
        <v>500</v>
      </c>
      <c r="S39" s="99">
        <v>500</v>
      </c>
      <c r="T39" s="99">
        <v>500</v>
      </c>
      <c r="U39" s="99">
        <v>500</v>
      </c>
      <c r="V39" s="99">
        <v>500</v>
      </c>
      <c r="W39" s="99">
        <v>500</v>
      </c>
      <c r="X39" s="99">
        <v>500</v>
      </c>
      <c r="Y39" s="99"/>
      <c r="Z39" s="100"/>
      <c r="AA39" s="79">
        <f t="shared" si="5"/>
        <v>8694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394.4</v>
      </c>
      <c r="C40" s="88">
        <f t="shared" si="6"/>
        <v>470.7</v>
      </c>
      <c r="D40" s="88">
        <f t="shared" si="6"/>
        <v>286.10000000000002</v>
      </c>
      <c r="E40" s="88">
        <f t="shared" si="6"/>
        <v>183</v>
      </c>
      <c r="F40" s="88">
        <f t="shared" si="6"/>
        <v>592.6</v>
      </c>
      <c r="G40" s="88">
        <f t="shared" si="6"/>
        <v>769</v>
      </c>
      <c r="H40" s="88">
        <f t="shared" si="6"/>
        <v>873</v>
      </c>
      <c r="I40" s="88">
        <f t="shared" si="6"/>
        <v>938.82400000000007</v>
      </c>
      <c r="J40" s="88">
        <f t="shared" si="6"/>
        <v>949.33600000000001</v>
      </c>
      <c r="K40" s="88">
        <f t="shared" si="6"/>
        <v>439.7</v>
      </c>
      <c r="L40" s="88">
        <f t="shared" si="6"/>
        <v>365.5</v>
      </c>
      <c r="M40" s="88">
        <f t="shared" si="6"/>
        <v>388.4</v>
      </c>
      <c r="N40" s="88">
        <f t="shared" si="6"/>
        <v>504.6</v>
      </c>
      <c r="O40" s="88">
        <f t="shared" si="6"/>
        <v>661</v>
      </c>
      <c r="P40" s="88">
        <f t="shared" si="6"/>
        <v>703</v>
      </c>
      <c r="Q40" s="88">
        <f t="shared" si="6"/>
        <v>933</v>
      </c>
      <c r="R40" s="88">
        <f t="shared" si="6"/>
        <v>967</v>
      </c>
      <c r="S40" s="88">
        <f t="shared" si="6"/>
        <v>947</v>
      </c>
      <c r="T40" s="88">
        <f t="shared" si="6"/>
        <v>906</v>
      </c>
      <c r="U40" s="88">
        <f t="shared" si="6"/>
        <v>936</v>
      </c>
      <c r="V40" s="88">
        <f t="shared" si="6"/>
        <v>940</v>
      </c>
      <c r="W40" s="88">
        <f t="shared" si="6"/>
        <v>674</v>
      </c>
      <c r="X40" s="88">
        <f t="shared" si="6"/>
        <v>647</v>
      </c>
      <c r="Y40" s="88">
        <f t="shared" si="6"/>
        <v>147</v>
      </c>
      <c r="Z40" s="89" t="str">
        <f t="shared" si="6"/>
        <v/>
      </c>
      <c r="AA40" s="90">
        <f t="shared" si="5"/>
        <v>15616.16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/>
      <c r="X45" s="99"/>
      <c r="Y45" s="99"/>
      <c r="Z45" s="100"/>
      <c r="AA45" s="79">
        <f t="shared" si="7"/>
        <v>0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>
        <v>183.4</v>
      </c>
      <c r="C47" s="99">
        <v>268.7</v>
      </c>
      <c r="D47" s="99">
        <v>119.1</v>
      </c>
      <c r="E47" s="99"/>
      <c r="F47" s="99">
        <v>387.6</v>
      </c>
      <c r="G47" s="99">
        <v>500</v>
      </c>
      <c r="H47" s="99">
        <v>500</v>
      </c>
      <c r="I47" s="99">
        <v>500</v>
      </c>
      <c r="J47" s="99">
        <v>500</v>
      </c>
      <c r="K47" s="99">
        <v>129.69999999999999</v>
      </c>
      <c r="L47" s="99">
        <v>77.5</v>
      </c>
      <c r="M47" s="99">
        <v>187.4</v>
      </c>
      <c r="N47" s="99">
        <v>340.6</v>
      </c>
      <c r="O47" s="99">
        <v>500</v>
      </c>
      <c r="P47" s="99">
        <v>500</v>
      </c>
      <c r="Q47" s="99">
        <v>500</v>
      </c>
      <c r="R47" s="99">
        <v>500</v>
      </c>
      <c r="S47" s="99">
        <v>500</v>
      </c>
      <c r="T47" s="99">
        <v>500</v>
      </c>
      <c r="U47" s="99">
        <v>500</v>
      </c>
      <c r="V47" s="99">
        <v>500</v>
      </c>
      <c r="W47" s="99">
        <v>500</v>
      </c>
      <c r="X47" s="99">
        <v>500</v>
      </c>
      <c r="Y47" s="99"/>
      <c r="Z47" s="100"/>
      <c r="AA47" s="79">
        <f t="shared" si="7"/>
        <v>8694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183.4</v>
      </c>
      <c r="C49" s="88">
        <f t="shared" ref="C49:Z49" si="8">IF(LEN(C$2)&gt;0,SUM(C43:C48),"")</f>
        <v>268.7</v>
      </c>
      <c r="D49" s="88">
        <f t="shared" si="8"/>
        <v>119.1</v>
      </c>
      <c r="E49" s="88">
        <f t="shared" si="8"/>
        <v>0</v>
      </c>
      <c r="F49" s="88">
        <f t="shared" si="8"/>
        <v>387.6</v>
      </c>
      <c r="G49" s="88">
        <f t="shared" si="8"/>
        <v>500</v>
      </c>
      <c r="H49" s="88">
        <f t="shared" si="8"/>
        <v>500</v>
      </c>
      <c r="I49" s="88">
        <f t="shared" si="8"/>
        <v>500</v>
      </c>
      <c r="J49" s="88">
        <f t="shared" si="8"/>
        <v>500</v>
      </c>
      <c r="K49" s="88">
        <f t="shared" si="8"/>
        <v>129.69999999999999</v>
      </c>
      <c r="L49" s="88">
        <f t="shared" si="8"/>
        <v>77.5</v>
      </c>
      <c r="M49" s="88">
        <f t="shared" si="8"/>
        <v>187.4</v>
      </c>
      <c r="N49" s="88">
        <f t="shared" si="8"/>
        <v>340.6</v>
      </c>
      <c r="O49" s="88">
        <f t="shared" si="8"/>
        <v>500</v>
      </c>
      <c r="P49" s="88">
        <f t="shared" si="8"/>
        <v>500</v>
      </c>
      <c r="Q49" s="88">
        <f t="shared" si="8"/>
        <v>500</v>
      </c>
      <c r="R49" s="88">
        <f t="shared" si="8"/>
        <v>500</v>
      </c>
      <c r="S49" s="88">
        <f t="shared" si="8"/>
        <v>500</v>
      </c>
      <c r="T49" s="88">
        <f t="shared" si="8"/>
        <v>500</v>
      </c>
      <c r="U49" s="88">
        <f t="shared" si="8"/>
        <v>500</v>
      </c>
      <c r="V49" s="88">
        <f t="shared" si="8"/>
        <v>500</v>
      </c>
      <c r="W49" s="88">
        <f t="shared" si="8"/>
        <v>500</v>
      </c>
      <c r="X49" s="88">
        <f t="shared" si="8"/>
        <v>500</v>
      </c>
      <c r="Y49" s="88">
        <f t="shared" si="8"/>
        <v>0</v>
      </c>
      <c r="Z49" s="89" t="str">
        <f t="shared" si="8"/>
        <v/>
      </c>
      <c r="AA49" s="90">
        <f t="shared" si="7"/>
        <v>8694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6829.1470000000008</v>
      </c>
      <c r="C52" s="88">
        <f t="shared" si="10"/>
        <v>6678.9080000000004</v>
      </c>
      <c r="D52" s="88">
        <f t="shared" si="10"/>
        <v>6307.25</v>
      </c>
      <c r="E52" s="88">
        <f t="shared" si="10"/>
        <v>6139.2150000000001</v>
      </c>
      <c r="F52" s="88">
        <f t="shared" si="10"/>
        <v>6562.9940000000006</v>
      </c>
      <c r="G52" s="88">
        <f t="shared" si="10"/>
        <v>7125.1479999999992</v>
      </c>
      <c r="H52" s="88">
        <f t="shared" si="10"/>
        <v>7580.2240000000002</v>
      </c>
      <c r="I52" s="88">
        <f t="shared" si="10"/>
        <v>8362.8820000000014</v>
      </c>
      <c r="J52" s="88">
        <f t="shared" si="10"/>
        <v>8912.2070000000003</v>
      </c>
      <c r="K52" s="88">
        <f t="shared" si="10"/>
        <v>9080.5390000000007</v>
      </c>
      <c r="L52" s="88">
        <f t="shared" si="10"/>
        <v>9084.3610000000008</v>
      </c>
      <c r="M52" s="88">
        <f t="shared" si="10"/>
        <v>9112.1129999999994</v>
      </c>
      <c r="N52" s="88">
        <f t="shared" si="10"/>
        <v>9033.6630000000005</v>
      </c>
      <c r="O52" s="88">
        <f t="shared" si="10"/>
        <v>8897.2560000000012</v>
      </c>
      <c r="P52" s="88">
        <f t="shared" si="10"/>
        <v>8556.35</v>
      </c>
      <c r="Q52" s="88">
        <f t="shared" si="10"/>
        <v>8315.8809999999994</v>
      </c>
      <c r="R52" s="88">
        <f t="shared" si="10"/>
        <v>8395.25</v>
      </c>
      <c r="S52" s="88">
        <f t="shared" si="10"/>
        <v>8988.9639999999999</v>
      </c>
      <c r="T52" s="88">
        <f t="shared" si="10"/>
        <v>9059.8430000000008</v>
      </c>
      <c r="U52" s="88">
        <f t="shared" si="10"/>
        <v>8823.9700000000012</v>
      </c>
      <c r="V52" s="88">
        <f t="shared" si="10"/>
        <v>8404.5329999999994</v>
      </c>
      <c r="W52" s="88">
        <f t="shared" si="10"/>
        <v>7613.8629999999994</v>
      </c>
      <c r="X52" s="88">
        <f t="shared" si="10"/>
        <v>7348.7039999999997</v>
      </c>
      <c r="Y52" s="88">
        <f t="shared" si="10"/>
        <v>6501.2119999999995</v>
      </c>
      <c r="Z52" s="89" t="str">
        <f t="shared" si="10"/>
        <v/>
      </c>
      <c r="AA52" s="104">
        <f>SUM(B52:Z52)</f>
        <v>191714.47700000001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45678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6829.1180000000022</v>
      </c>
      <c r="C4" s="18">
        <v>6678.9020000000028</v>
      </c>
      <c r="D4" s="18">
        <v>6307.2300000000005</v>
      </c>
      <c r="E4" s="18">
        <v>6139.2780000000002</v>
      </c>
      <c r="F4" s="18">
        <v>6562.9929999999995</v>
      </c>
      <c r="G4" s="18">
        <v>7125.148000000002</v>
      </c>
      <c r="H4" s="18">
        <v>7580.2460000000001</v>
      </c>
      <c r="I4" s="18">
        <v>8362.9020000000037</v>
      </c>
      <c r="J4" s="18">
        <v>8912.2069999999949</v>
      </c>
      <c r="K4" s="18">
        <v>9080.5190000000021</v>
      </c>
      <c r="L4" s="18">
        <v>9084.386999999997</v>
      </c>
      <c r="M4" s="18">
        <v>9112.1049999999996</v>
      </c>
      <c r="N4" s="18">
        <v>9033.7029999999995</v>
      </c>
      <c r="O4" s="18">
        <v>8897.2560000000012</v>
      </c>
      <c r="P4" s="18">
        <v>8556.3150000000023</v>
      </c>
      <c r="Q4" s="18">
        <v>8315.9110000000001</v>
      </c>
      <c r="R4" s="18">
        <v>8395.2490000000016</v>
      </c>
      <c r="S4" s="18">
        <v>8989.0010000000002</v>
      </c>
      <c r="T4" s="18">
        <v>9059.8649999999961</v>
      </c>
      <c r="U4" s="18">
        <v>8823.9699999999993</v>
      </c>
      <c r="V4" s="18">
        <v>8404.5169999999998</v>
      </c>
      <c r="W4" s="18">
        <v>7613.869999999999</v>
      </c>
      <c r="X4" s="18">
        <v>7348.672999999998</v>
      </c>
      <c r="Y4" s="18">
        <v>6501.256000000003</v>
      </c>
      <c r="Z4" s="19"/>
      <c r="AA4" s="20">
        <f>SUM(B4:Z4)</f>
        <v>191714.62099999998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136</v>
      </c>
      <c r="C7" s="28">
        <v>130.65</v>
      </c>
      <c r="D7" s="28">
        <v>125.69</v>
      </c>
      <c r="E7" s="28">
        <v>127.98</v>
      </c>
      <c r="F7" s="28">
        <v>129.27000000000001</v>
      </c>
      <c r="G7" s="28">
        <v>146.41</v>
      </c>
      <c r="H7" s="28">
        <v>205.19</v>
      </c>
      <c r="I7" s="28">
        <v>317.17</v>
      </c>
      <c r="J7" s="28">
        <v>333.41</v>
      </c>
      <c r="K7" s="28">
        <v>194</v>
      </c>
      <c r="L7" s="28">
        <v>176.4</v>
      </c>
      <c r="M7" s="28">
        <v>157.5</v>
      </c>
      <c r="N7" s="28">
        <v>151.36000000000001</v>
      </c>
      <c r="O7" s="28">
        <v>149.57</v>
      </c>
      <c r="P7" s="28">
        <v>216.28</v>
      </c>
      <c r="Q7" s="28">
        <v>296.08999999999997</v>
      </c>
      <c r="R7" s="28">
        <v>234.61</v>
      </c>
      <c r="S7" s="28">
        <v>324.51</v>
      </c>
      <c r="T7" s="28">
        <v>262.02</v>
      </c>
      <c r="U7" s="28">
        <v>205.98</v>
      </c>
      <c r="V7" s="28">
        <v>178.15</v>
      </c>
      <c r="W7" s="28">
        <v>157.15</v>
      </c>
      <c r="X7" s="28">
        <v>143.49</v>
      </c>
      <c r="Y7" s="28">
        <v>135.88</v>
      </c>
      <c r="Z7" s="29"/>
      <c r="AA7" s="30">
        <f>IF(SUM(B7:Z7)&lt;&gt;0,AVERAGEIF(B7:Z7,"&lt;&gt;"""),"")</f>
        <v>193.11500000000001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7</v>
      </c>
      <c r="C14" s="57">
        <v>7</v>
      </c>
      <c r="D14" s="57">
        <v>7</v>
      </c>
      <c r="E14" s="57">
        <v>7</v>
      </c>
      <c r="F14" s="57">
        <v>7</v>
      </c>
      <c r="G14" s="57">
        <v>7</v>
      </c>
      <c r="H14" s="57">
        <v>6.7229999999999999</v>
      </c>
      <c r="I14" s="57">
        <v>1.5369999999999999</v>
      </c>
      <c r="J14" s="57"/>
      <c r="K14" s="57"/>
      <c r="L14" s="57"/>
      <c r="M14" s="57"/>
      <c r="N14" s="57"/>
      <c r="O14" s="57"/>
      <c r="P14" s="57"/>
      <c r="Q14" s="57"/>
      <c r="R14" s="57">
        <v>5.93</v>
      </c>
      <c r="S14" s="57">
        <v>7</v>
      </c>
      <c r="T14" s="57">
        <v>7</v>
      </c>
      <c r="U14" s="57">
        <v>7</v>
      </c>
      <c r="V14" s="57">
        <v>7</v>
      </c>
      <c r="W14" s="57">
        <v>7</v>
      </c>
      <c r="X14" s="57">
        <v>7</v>
      </c>
      <c r="Y14" s="57">
        <v>7</v>
      </c>
      <c r="Z14" s="58"/>
      <c r="AA14" s="59">
        <f t="shared" si="0"/>
        <v>105.19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7</v>
      </c>
      <c r="C16" s="62">
        <f t="shared" ref="C16:Z16" si="1">IF(LEN(C$2)&gt;0,SUM(C10:C15),"")</f>
        <v>7</v>
      </c>
      <c r="D16" s="62">
        <f t="shared" si="1"/>
        <v>7</v>
      </c>
      <c r="E16" s="62">
        <f t="shared" si="1"/>
        <v>7</v>
      </c>
      <c r="F16" s="62">
        <f t="shared" si="1"/>
        <v>7</v>
      </c>
      <c r="G16" s="62">
        <f t="shared" si="1"/>
        <v>7</v>
      </c>
      <c r="H16" s="62">
        <f t="shared" si="1"/>
        <v>6.7229999999999999</v>
      </c>
      <c r="I16" s="62">
        <f t="shared" si="1"/>
        <v>1.5369999999999999</v>
      </c>
      <c r="J16" s="62">
        <f t="shared" si="1"/>
        <v>0</v>
      </c>
      <c r="K16" s="62">
        <f t="shared" si="1"/>
        <v>0</v>
      </c>
      <c r="L16" s="62">
        <f t="shared" si="1"/>
        <v>0</v>
      </c>
      <c r="M16" s="62">
        <f t="shared" si="1"/>
        <v>0</v>
      </c>
      <c r="N16" s="62">
        <f t="shared" si="1"/>
        <v>0</v>
      </c>
      <c r="O16" s="62">
        <f t="shared" si="1"/>
        <v>0</v>
      </c>
      <c r="P16" s="62">
        <f t="shared" si="1"/>
        <v>0</v>
      </c>
      <c r="Q16" s="62">
        <f t="shared" si="1"/>
        <v>0</v>
      </c>
      <c r="R16" s="62">
        <f t="shared" si="1"/>
        <v>5.93</v>
      </c>
      <c r="S16" s="62">
        <f t="shared" si="1"/>
        <v>7</v>
      </c>
      <c r="T16" s="62">
        <f t="shared" si="1"/>
        <v>7</v>
      </c>
      <c r="U16" s="62">
        <f t="shared" si="1"/>
        <v>7</v>
      </c>
      <c r="V16" s="62">
        <f t="shared" si="1"/>
        <v>7</v>
      </c>
      <c r="W16" s="62">
        <f t="shared" si="1"/>
        <v>7</v>
      </c>
      <c r="X16" s="62">
        <f t="shared" si="1"/>
        <v>7</v>
      </c>
      <c r="Y16" s="62">
        <f t="shared" si="1"/>
        <v>7</v>
      </c>
      <c r="Z16" s="63" t="str">
        <f t="shared" si="1"/>
        <v/>
      </c>
      <c r="AA16" s="64">
        <f>SUM(AA10:AA15)</f>
        <v>105.19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>
        <v>953.97800000000007</v>
      </c>
      <c r="C19" s="72">
        <v>946.39599999999996</v>
      </c>
      <c r="D19" s="72">
        <v>942.92699999999991</v>
      </c>
      <c r="E19" s="72">
        <v>907.47799999999995</v>
      </c>
      <c r="F19" s="72">
        <v>895.55499999999995</v>
      </c>
      <c r="G19" s="72">
        <v>899.54000000000008</v>
      </c>
      <c r="H19" s="72">
        <v>900.13600000000008</v>
      </c>
      <c r="I19" s="72">
        <v>902.11800000000005</v>
      </c>
      <c r="J19" s="72">
        <v>893.81100000000004</v>
      </c>
      <c r="K19" s="72">
        <v>858.62700000000007</v>
      </c>
      <c r="L19" s="72">
        <v>874.27200000000005</v>
      </c>
      <c r="M19" s="72">
        <v>881.923</v>
      </c>
      <c r="N19" s="72">
        <v>789.49199999999996</v>
      </c>
      <c r="O19" s="72">
        <v>796.02799999999991</v>
      </c>
      <c r="P19" s="72">
        <v>764.49</v>
      </c>
      <c r="Q19" s="72">
        <v>754.73099999999999</v>
      </c>
      <c r="R19" s="72">
        <v>759.53600000000006</v>
      </c>
      <c r="S19" s="72">
        <v>753.53500000000008</v>
      </c>
      <c r="T19" s="72">
        <v>789.17399999999998</v>
      </c>
      <c r="U19" s="72">
        <v>806.12599999999998</v>
      </c>
      <c r="V19" s="72">
        <v>805.67499999999995</v>
      </c>
      <c r="W19" s="72">
        <v>881.38300000000004</v>
      </c>
      <c r="X19" s="72">
        <v>955.35899999999992</v>
      </c>
      <c r="Y19" s="72">
        <v>988.35699999999997</v>
      </c>
      <c r="Z19" s="73"/>
      <c r="AA19" s="74">
        <f t="shared" ref="AA19:AA25" si="2">SUM(B19:Z19)</f>
        <v>20700.647000000004</v>
      </c>
    </row>
    <row r="20" spans="1:27" ht="24.95" customHeight="1" x14ac:dyDescent="0.2">
      <c r="A20" s="75" t="s">
        <v>15</v>
      </c>
      <c r="B20" s="76">
        <v>1067.4000000000001</v>
      </c>
      <c r="C20" s="77">
        <v>1059.008</v>
      </c>
      <c r="D20" s="77">
        <v>1053.4789999999998</v>
      </c>
      <c r="E20" s="77">
        <v>1064.2190000000001</v>
      </c>
      <c r="F20" s="77">
        <v>1114.021</v>
      </c>
      <c r="G20" s="77">
        <v>1253.962</v>
      </c>
      <c r="H20" s="77">
        <v>1505.4479999999999</v>
      </c>
      <c r="I20" s="77">
        <v>1660.44</v>
      </c>
      <c r="J20" s="77">
        <v>1665.6389999999999</v>
      </c>
      <c r="K20" s="77">
        <v>1712.6880000000003</v>
      </c>
      <c r="L20" s="77">
        <v>1681.8819999999996</v>
      </c>
      <c r="M20" s="77">
        <v>1652.694</v>
      </c>
      <c r="N20" s="77">
        <v>1636.2319999999997</v>
      </c>
      <c r="O20" s="77">
        <v>1604.8590000000002</v>
      </c>
      <c r="P20" s="77">
        <v>1563.0119999999997</v>
      </c>
      <c r="Q20" s="77">
        <v>1539.9620000000002</v>
      </c>
      <c r="R20" s="77">
        <v>1545.002</v>
      </c>
      <c r="S20" s="77">
        <v>1564.4779999999998</v>
      </c>
      <c r="T20" s="77">
        <v>1519.7749999999999</v>
      </c>
      <c r="U20" s="77">
        <v>1487.481</v>
      </c>
      <c r="V20" s="77">
        <v>1365.0910000000001</v>
      </c>
      <c r="W20" s="77">
        <v>1212.586</v>
      </c>
      <c r="X20" s="77">
        <v>1140.9359999999999</v>
      </c>
      <c r="Y20" s="77">
        <v>1085.1719999999998</v>
      </c>
      <c r="Z20" s="78"/>
      <c r="AA20" s="79">
        <f t="shared" si="2"/>
        <v>33755.466</v>
      </c>
    </row>
    <row r="21" spans="1:27" ht="24.95" customHeight="1" x14ac:dyDescent="0.2">
      <c r="A21" s="75" t="s">
        <v>16</v>
      </c>
      <c r="B21" s="80">
        <v>2708.74</v>
      </c>
      <c r="C21" s="81">
        <v>2600.9980000000005</v>
      </c>
      <c r="D21" s="81">
        <v>2492.1239999999998</v>
      </c>
      <c r="E21" s="81">
        <v>2469.9810000000002</v>
      </c>
      <c r="F21" s="81">
        <v>2581.9169999999999</v>
      </c>
      <c r="G21" s="81">
        <v>2899.1459999999997</v>
      </c>
      <c r="H21" s="81">
        <v>3441.1389999999997</v>
      </c>
      <c r="I21" s="81">
        <v>3777.5070000000001</v>
      </c>
      <c r="J21" s="81">
        <v>4085.7569999999996</v>
      </c>
      <c r="K21" s="81">
        <v>4231.7039999999997</v>
      </c>
      <c r="L21" s="81">
        <v>4259.2330000000002</v>
      </c>
      <c r="M21" s="81">
        <v>4289.4879999999994</v>
      </c>
      <c r="N21" s="81">
        <v>4266.4790000000003</v>
      </c>
      <c r="O21" s="81">
        <v>4113.3689999999997</v>
      </c>
      <c r="P21" s="81">
        <v>4130.2129999999997</v>
      </c>
      <c r="Q21" s="81">
        <v>4166.518</v>
      </c>
      <c r="R21" s="81">
        <v>4259.4810000000007</v>
      </c>
      <c r="S21" s="81">
        <v>4715.8879999999999</v>
      </c>
      <c r="T21" s="81">
        <v>4815.0160000000005</v>
      </c>
      <c r="U21" s="81">
        <v>4780.0630000000001</v>
      </c>
      <c r="V21" s="81">
        <v>4510.951</v>
      </c>
      <c r="W21" s="81">
        <v>4082.4009999999998</v>
      </c>
      <c r="X21" s="81">
        <v>3595.6779999999999</v>
      </c>
      <c r="Y21" s="81">
        <v>2987.027</v>
      </c>
      <c r="Z21" s="78"/>
      <c r="AA21" s="79">
        <f t="shared" si="2"/>
        <v>90260.817999999985</v>
      </c>
    </row>
    <row r="22" spans="1:27" ht="24.95" customHeight="1" x14ac:dyDescent="0.2">
      <c r="A22" s="82" t="s">
        <v>17</v>
      </c>
      <c r="B22" s="81">
        <v>235</v>
      </c>
      <c r="C22" s="81">
        <v>235</v>
      </c>
      <c r="D22" s="81">
        <v>235</v>
      </c>
      <c r="E22" s="81">
        <v>235</v>
      </c>
      <c r="F22" s="81">
        <v>235</v>
      </c>
      <c r="G22" s="81">
        <v>235</v>
      </c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1410</v>
      </c>
    </row>
    <row r="23" spans="1:27" ht="24.95" customHeight="1" x14ac:dyDescent="0.2">
      <c r="A23" s="85" t="s">
        <v>18</v>
      </c>
      <c r="B23" s="77">
        <v>121</v>
      </c>
      <c r="C23" s="77">
        <v>131.5</v>
      </c>
      <c r="D23" s="77">
        <v>140.5</v>
      </c>
      <c r="E23" s="77">
        <v>144.5</v>
      </c>
      <c r="F23" s="77">
        <v>149.5</v>
      </c>
      <c r="G23" s="77">
        <v>174.5</v>
      </c>
      <c r="H23" s="77">
        <v>219.5</v>
      </c>
      <c r="I23" s="77">
        <v>250.5</v>
      </c>
      <c r="J23" s="77">
        <v>271</v>
      </c>
      <c r="K23" s="77">
        <v>274.5</v>
      </c>
      <c r="L23" s="77">
        <v>278</v>
      </c>
      <c r="M23" s="77">
        <v>275</v>
      </c>
      <c r="N23" s="77">
        <v>326.5</v>
      </c>
      <c r="O23" s="77">
        <v>317</v>
      </c>
      <c r="P23" s="77">
        <v>297</v>
      </c>
      <c r="Q23" s="77">
        <v>271</v>
      </c>
      <c r="R23" s="77">
        <v>265</v>
      </c>
      <c r="S23" s="77">
        <v>250</v>
      </c>
      <c r="T23" s="77">
        <v>242.5</v>
      </c>
      <c r="U23" s="77">
        <v>246</v>
      </c>
      <c r="V23" s="77">
        <v>251.5</v>
      </c>
      <c r="W23" s="77">
        <v>197</v>
      </c>
      <c r="X23" s="77">
        <v>224</v>
      </c>
      <c r="Y23" s="77">
        <v>166</v>
      </c>
      <c r="Z23" s="77"/>
      <c r="AA23" s="79">
        <f t="shared" si="2"/>
        <v>5483.5</v>
      </c>
    </row>
    <row r="24" spans="1:27" ht="24.95" customHeight="1" x14ac:dyDescent="0.2">
      <c r="A24" s="85" t="s">
        <v>19</v>
      </c>
      <c r="B24" s="77">
        <v>227.99999999999994</v>
      </c>
      <c r="C24" s="77">
        <v>212</v>
      </c>
      <c r="D24" s="77">
        <v>206.00000000000006</v>
      </c>
      <c r="E24" s="77">
        <v>203.00000000000003</v>
      </c>
      <c r="F24" s="77">
        <v>213</v>
      </c>
      <c r="G24" s="77">
        <v>243.99999999999997</v>
      </c>
      <c r="H24" s="77">
        <v>297.99999999999994</v>
      </c>
      <c r="I24" s="77">
        <v>330.99999999999994</v>
      </c>
      <c r="J24" s="77">
        <v>354.99999999999994</v>
      </c>
      <c r="K24" s="77">
        <v>361</v>
      </c>
      <c r="L24" s="77">
        <v>369.99999999999994</v>
      </c>
      <c r="M24" s="77">
        <v>382</v>
      </c>
      <c r="N24" s="77">
        <v>390</v>
      </c>
      <c r="O24" s="77">
        <v>385.00000000000006</v>
      </c>
      <c r="P24" s="77">
        <v>379</v>
      </c>
      <c r="Q24" s="77">
        <v>397</v>
      </c>
      <c r="R24" s="77">
        <v>419</v>
      </c>
      <c r="S24" s="77">
        <v>439</v>
      </c>
      <c r="T24" s="77">
        <v>434.00000000000006</v>
      </c>
      <c r="U24" s="77">
        <v>419</v>
      </c>
      <c r="V24" s="77">
        <v>387</v>
      </c>
      <c r="W24" s="77">
        <v>351.99999999999994</v>
      </c>
      <c r="X24" s="77">
        <v>315</v>
      </c>
      <c r="Y24" s="77">
        <v>279.99999999999994</v>
      </c>
      <c r="Z24" s="77"/>
      <c r="AA24" s="79">
        <f t="shared" si="2"/>
        <v>7999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5314.1180000000004</v>
      </c>
      <c r="C26" s="88">
        <f t="shared" ref="C26:Z26" si="3">IF(LEN(C$2)&gt;0,SUM(C19:C25),"")</f>
        <v>5184.902</v>
      </c>
      <c r="D26" s="88">
        <f t="shared" si="3"/>
        <v>5070.03</v>
      </c>
      <c r="E26" s="88">
        <f t="shared" si="3"/>
        <v>5024.1779999999999</v>
      </c>
      <c r="F26" s="88">
        <f t="shared" si="3"/>
        <v>5188.9930000000004</v>
      </c>
      <c r="G26" s="88">
        <f t="shared" si="3"/>
        <v>5706.1479999999992</v>
      </c>
      <c r="H26" s="88">
        <f t="shared" si="3"/>
        <v>6364.223</v>
      </c>
      <c r="I26" s="88">
        <f t="shared" si="3"/>
        <v>6921.5650000000005</v>
      </c>
      <c r="J26" s="88">
        <f t="shared" si="3"/>
        <v>7271.2069999999994</v>
      </c>
      <c r="K26" s="88">
        <f t="shared" si="3"/>
        <v>7438.5190000000002</v>
      </c>
      <c r="L26" s="88">
        <f t="shared" si="3"/>
        <v>7463.3869999999997</v>
      </c>
      <c r="M26" s="88">
        <f t="shared" si="3"/>
        <v>7481.1049999999996</v>
      </c>
      <c r="N26" s="88">
        <f t="shared" si="3"/>
        <v>7408.7029999999995</v>
      </c>
      <c r="O26" s="88">
        <f t="shared" si="3"/>
        <v>7216.2559999999994</v>
      </c>
      <c r="P26" s="88">
        <f t="shared" si="3"/>
        <v>7133.7149999999992</v>
      </c>
      <c r="Q26" s="88">
        <f t="shared" si="3"/>
        <v>7129.2110000000002</v>
      </c>
      <c r="R26" s="88">
        <f t="shared" si="3"/>
        <v>7248.0190000000002</v>
      </c>
      <c r="S26" s="88">
        <f t="shared" si="3"/>
        <v>7722.9009999999998</v>
      </c>
      <c r="T26" s="88">
        <f t="shared" si="3"/>
        <v>7800.4650000000001</v>
      </c>
      <c r="U26" s="88">
        <f t="shared" si="3"/>
        <v>7738.67</v>
      </c>
      <c r="V26" s="88">
        <f t="shared" si="3"/>
        <v>7320.2170000000006</v>
      </c>
      <c r="W26" s="88">
        <f t="shared" si="3"/>
        <v>6725.37</v>
      </c>
      <c r="X26" s="88">
        <f t="shared" si="3"/>
        <v>6230.973</v>
      </c>
      <c r="Y26" s="88">
        <f t="shared" si="3"/>
        <v>5506.5559999999996</v>
      </c>
      <c r="Z26" s="89" t="str">
        <f t="shared" si="3"/>
        <v/>
      </c>
      <c r="AA26" s="90">
        <f>SUM(AA19:AA25)</f>
        <v>159609.43099999998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>
        <v>492</v>
      </c>
      <c r="C29" s="72">
        <v>486.5</v>
      </c>
      <c r="D29" s="72">
        <v>507.5</v>
      </c>
      <c r="E29" s="72">
        <v>478.5</v>
      </c>
      <c r="F29" s="72">
        <v>493.5</v>
      </c>
      <c r="G29" s="72">
        <v>531.5</v>
      </c>
      <c r="H29" s="72">
        <v>757.5</v>
      </c>
      <c r="I29" s="72">
        <v>831.5</v>
      </c>
      <c r="J29" s="72">
        <v>901</v>
      </c>
      <c r="K29" s="72">
        <v>935.5</v>
      </c>
      <c r="L29" s="72">
        <v>948</v>
      </c>
      <c r="M29" s="72">
        <v>956</v>
      </c>
      <c r="N29" s="72">
        <v>1002.5</v>
      </c>
      <c r="O29" s="72">
        <v>977</v>
      </c>
      <c r="P29" s="72">
        <v>951</v>
      </c>
      <c r="Q29" s="72">
        <v>937</v>
      </c>
      <c r="R29" s="72">
        <v>915</v>
      </c>
      <c r="S29" s="72">
        <v>913</v>
      </c>
      <c r="T29" s="72">
        <v>899.5</v>
      </c>
      <c r="U29" s="72">
        <v>877</v>
      </c>
      <c r="V29" s="72">
        <v>825.5</v>
      </c>
      <c r="W29" s="72">
        <v>744</v>
      </c>
      <c r="X29" s="72">
        <v>734</v>
      </c>
      <c r="Y29" s="72">
        <v>641</v>
      </c>
      <c r="Z29" s="73"/>
      <c r="AA29" s="74">
        <f>SUM(B29:Z29)</f>
        <v>18735.5</v>
      </c>
    </row>
    <row r="30" spans="1:27" ht="24.95" customHeight="1" x14ac:dyDescent="0.2">
      <c r="A30" s="75" t="s">
        <v>24</v>
      </c>
      <c r="B30" s="76">
        <v>5437.1180000000004</v>
      </c>
      <c r="C30" s="77">
        <v>5256.402</v>
      </c>
      <c r="D30" s="77">
        <v>5010.53</v>
      </c>
      <c r="E30" s="77">
        <v>4885.6779999999999</v>
      </c>
      <c r="F30" s="77">
        <v>5043.4930000000004</v>
      </c>
      <c r="G30" s="77">
        <v>5510.6480000000001</v>
      </c>
      <c r="H30" s="77">
        <v>6043.4459999999999</v>
      </c>
      <c r="I30" s="77">
        <v>6590.6019999999999</v>
      </c>
      <c r="J30" s="77">
        <v>6936.2070000000003</v>
      </c>
      <c r="K30" s="77">
        <v>7104.0190000000002</v>
      </c>
      <c r="L30" s="77">
        <v>7167.3869999999997</v>
      </c>
      <c r="M30" s="77">
        <v>7205.1049999999996</v>
      </c>
      <c r="N30" s="77">
        <v>7068.2030000000004</v>
      </c>
      <c r="O30" s="77">
        <v>6906.2560000000003</v>
      </c>
      <c r="P30" s="77">
        <v>6838.7150000000001</v>
      </c>
      <c r="Q30" s="77">
        <v>6739.2110000000002</v>
      </c>
      <c r="R30" s="77">
        <v>6924.9489999999996</v>
      </c>
      <c r="S30" s="77">
        <v>7390.9009999999998</v>
      </c>
      <c r="T30" s="77">
        <v>7474.9650000000001</v>
      </c>
      <c r="U30" s="77">
        <v>7456.67</v>
      </c>
      <c r="V30" s="77">
        <v>7069.7169999999996</v>
      </c>
      <c r="W30" s="77">
        <v>6592.37</v>
      </c>
      <c r="X30" s="77">
        <v>6117.973</v>
      </c>
      <c r="Y30" s="77">
        <v>5506.5559999999996</v>
      </c>
      <c r="Z30" s="78"/>
      <c r="AA30" s="79">
        <f>SUM(B30:Z30)</f>
        <v>154277.12099999998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5929.1180000000004</v>
      </c>
      <c r="C32" s="62">
        <f t="shared" ref="C32:Z32" si="4">IF(LEN(C$2)&gt;0,SUM(C29:C31),"")</f>
        <v>5742.902</v>
      </c>
      <c r="D32" s="62">
        <f t="shared" si="4"/>
        <v>5518.03</v>
      </c>
      <c r="E32" s="62">
        <f t="shared" si="4"/>
        <v>5364.1779999999999</v>
      </c>
      <c r="F32" s="62">
        <f t="shared" si="4"/>
        <v>5536.9930000000004</v>
      </c>
      <c r="G32" s="62">
        <f t="shared" si="4"/>
        <v>6042.1480000000001</v>
      </c>
      <c r="H32" s="62">
        <f t="shared" si="4"/>
        <v>6800.9459999999999</v>
      </c>
      <c r="I32" s="62">
        <f t="shared" si="4"/>
        <v>7422.1019999999999</v>
      </c>
      <c r="J32" s="62">
        <f t="shared" si="4"/>
        <v>7837.2070000000003</v>
      </c>
      <c r="K32" s="62">
        <f t="shared" si="4"/>
        <v>8039.5190000000002</v>
      </c>
      <c r="L32" s="62">
        <f t="shared" si="4"/>
        <v>8115.3869999999997</v>
      </c>
      <c r="M32" s="62">
        <f t="shared" si="4"/>
        <v>8161.1049999999996</v>
      </c>
      <c r="N32" s="62">
        <f t="shared" si="4"/>
        <v>8070.7030000000004</v>
      </c>
      <c r="O32" s="62">
        <f t="shared" si="4"/>
        <v>7883.2560000000003</v>
      </c>
      <c r="P32" s="62">
        <f t="shared" si="4"/>
        <v>7789.7150000000001</v>
      </c>
      <c r="Q32" s="62">
        <f t="shared" si="4"/>
        <v>7676.2110000000002</v>
      </c>
      <c r="R32" s="62">
        <f t="shared" si="4"/>
        <v>7839.9489999999996</v>
      </c>
      <c r="S32" s="62">
        <f t="shared" si="4"/>
        <v>8303.9009999999998</v>
      </c>
      <c r="T32" s="62">
        <f t="shared" si="4"/>
        <v>8374.4650000000001</v>
      </c>
      <c r="U32" s="62">
        <f t="shared" si="4"/>
        <v>8333.67</v>
      </c>
      <c r="V32" s="62">
        <f t="shared" si="4"/>
        <v>7895.2169999999996</v>
      </c>
      <c r="W32" s="62">
        <f t="shared" si="4"/>
        <v>7336.37</v>
      </c>
      <c r="X32" s="62">
        <f t="shared" si="4"/>
        <v>6851.973</v>
      </c>
      <c r="Y32" s="62">
        <f t="shared" si="4"/>
        <v>6147.5559999999996</v>
      </c>
      <c r="Z32" s="63" t="str">
        <f t="shared" si="4"/>
        <v/>
      </c>
      <c r="AA32" s="64">
        <f>SUM(AA29:AA31)</f>
        <v>173012.62099999998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>
        <v>230</v>
      </c>
      <c r="C35" s="95">
        <v>230</v>
      </c>
      <c r="D35" s="95">
        <v>246</v>
      </c>
      <c r="E35" s="95">
        <v>245</v>
      </c>
      <c r="F35" s="95">
        <v>245</v>
      </c>
      <c r="G35" s="95">
        <v>207</v>
      </c>
      <c r="H35" s="95">
        <v>129</v>
      </c>
      <c r="I35" s="95">
        <v>131</v>
      </c>
      <c r="J35" s="95">
        <v>134</v>
      </c>
      <c r="K35" s="95">
        <v>151</v>
      </c>
      <c r="L35" s="95">
        <v>202</v>
      </c>
      <c r="M35" s="95">
        <v>230</v>
      </c>
      <c r="N35" s="95">
        <v>212</v>
      </c>
      <c r="O35" s="95">
        <v>217</v>
      </c>
      <c r="P35" s="95">
        <v>206</v>
      </c>
      <c r="Q35" s="95">
        <v>111</v>
      </c>
      <c r="R35" s="95">
        <v>136</v>
      </c>
      <c r="S35" s="95">
        <v>124</v>
      </c>
      <c r="T35" s="95">
        <v>117</v>
      </c>
      <c r="U35" s="95">
        <v>141</v>
      </c>
      <c r="V35" s="95">
        <v>148</v>
      </c>
      <c r="W35" s="95">
        <v>172</v>
      </c>
      <c r="X35" s="95">
        <v>186</v>
      </c>
      <c r="Y35" s="95">
        <v>195</v>
      </c>
      <c r="Z35" s="96"/>
      <c r="AA35" s="74">
        <f t="shared" ref="AA35:AA40" si="5">SUM(B35:Z35)</f>
        <v>4345</v>
      </c>
    </row>
    <row r="36" spans="1:27" ht="24.95" customHeight="1" x14ac:dyDescent="0.2">
      <c r="A36" s="97" t="s">
        <v>42</v>
      </c>
      <c r="B36" s="98">
        <v>378</v>
      </c>
      <c r="C36" s="99">
        <v>321</v>
      </c>
      <c r="D36" s="99">
        <v>195</v>
      </c>
      <c r="E36" s="99">
        <v>88</v>
      </c>
      <c r="F36" s="99">
        <v>96</v>
      </c>
      <c r="G36" s="99">
        <v>122</v>
      </c>
      <c r="H36" s="99">
        <v>301</v>
      </c>
      <c r="I36" s="99">
        <v>368</v>
      </c>
      <c r="J36" s="99">
        <v>432</v>
      </c>
      <c r="K36" s="99">
        <v>450</v>
      </c>
      <c r="L36" s="99">
        <v>450</v>
      </c>
      <c r="M36" s="99">
        <v>450</v>
      </c>
      <c r="N36" s="99">
        <v>450</v>
      </c>
      <c r="O36" s="99">
        <v>450</v>
      </c>
      <c r="P36" s="99">
        <v>450</v>
      </c>
      <c r="Q36" s="99">
        <v>436</v>
      </c>
      <c r="R36" s="99">
        <v>450</v>
      </c>
      <c r="S36" s="99">
        <v>450</v>
      </c>
      <c r="T36" s="99">
        <v>450</v>
      </c>
      <c r="U36" s="99">
        <v>447</v>
      </c>
      <c r="V36" s="99">
        <v>420</v>
      </c>
      <c r="W36" s="99">
        <v>432</v>
      </c>
      <c r="X36" s="99">
        <v>428</v>
      </c>
      <c r="Y36" s="99">
        <v>439</v>
      </c>
      <c r="Z36" s="100"/>
      <c r="AA36" s="79">
        <f t="shared" si="5"/>
        <v>8953</v>
      </c>
    </row>
    <row r="37" spans="1:27" ht="24.95" customHeight="1" x14ac:dyDescent="0.2">
      <c r="A37" s="97" t="s">
        <v>43</v>
      </c>
      <c r="B37" s="98">
        <v>900</v>
      </c>
      <c r="C37" s="99">
        <v>936</v>
      </c>
      <c r="D37" s="99">
        <v>789.2</v>
      </c>
      <c r="E37" s="99">
        <v>657.7</v>
      </c>
      <c r="F37" s="99">
        <v>1026</v>
      </c>
      <c r="G37" s="99">
        <v>1083</v>
      </c>
      <c r="H37" s="99">
        <v>779.3</v>
      </c>
      <c r="I37" s="99">
        <v>940.8</v>
      </c>
      <c r="J37" s="99">
        <v>1075</v>
      </c>
      <c r="K37" s="99">
        <v>1041</v>
      </c>
      <c r="L37" s="99">
        <v>969</v>
      </c>
      <c r="M37" s="99">
        <v>951</v>
      </c>
      <c r="N37" s="99">
        <v>963</v>
      </c>
      <c r="O37" s="99">
        <v>1014</v>
      </c>
      <c r="P37" s="99">
        <v>766.6</v>
      </c>
      <c r="Q37" s="99">
        <v>639.70000000000005</v>
      </c>
      <c r="R37" s="99">
        <v>555.29999999999995</v>
      </c>
      <c r="S37" s="99">
        <v>685.1</v>
      </c>
      <c r="T37" s="99">
        <v>685.4</v>
      </c>
      <c r="U37" s="99">
        <v>490.3</v>
      </c>
      <c r="V37" s="99">
        <v>509.3</v>
      </c>
      <c r="W37" s="99">
        <v>277.5</v>
      </c>
      <c r="X37" s="99">
        <v>496.7</v>
      </c>
      <c r="Y37" s="99">
        <v>173.2</v>
      </c>
      <c r="Z37" s="100"/>
      <c r="AA37" s="79">
        <f t="shared" si="5"/>
        <v>18404.100000000002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>
        <v>117.4</v>
      </c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>
        <v>180.5</v>
      </c>
      <c r="Z39" s="100"/>
      <c r="AA39" s="79">
        <f t="shared" si="5"/>
        <v>297.89999999999998</v>
      </c>
    </row>
    <row r="40" spans="1:27" ht="30" customHeight="1" thickBot="1" x14ac:dyDescent="0.25">
      <c r="A40" s="86" t="s">
        <v>46</v>
      </c>
      <c r="B40" s="87">
        <f>IF(LEN(B$2)&gt;0,SUM(B35:B39),"")</f>
        <v>1508</v>
      </c>
      <c r="C40" s="88">
        <f t="shared" ref="C40:Z40" si="6">IF(LEN(C$2)&gt;0,SUM(C35:C39),"")</f>
        <v>1487</v>
      </c>
      <c r="D40" s="88">
        <f t="shared" si="6"/>
        <v>1230.2</v>
      </c>
      <c r="E40" s="88">
        <f t="shared" si="6"/>
        <v>1108.1000000000001</v>
      </c>
      <c r="F40" s="88">
        <f t="shared" si="6"/>
        <v>1367</v>
      </c>
      <c r="G40" s="88">
        <f t="shared" si="6"/>
        <v>1412</v>
      </c>
      <c r="H40" s="88">
        <f t="shared" si="6"/>
        <v>1209.3</v>
      </c>
      <c r="I40" s="88">
        <f t="shared" si="6"/>
        <v>1439.8</v>
      </c>
      <c r="J40" s="88">
        <f t="shared" si="6"/>
        <v>1641</v>
      </c>
      <c r="K40" s="88">
        <f t="shared" si="6"/>
        <v>1642</v>
      </c>
      <c r="L40" s="88">
        <f t="shared" si="6"/>
        <v>1621</v>
      </c>
      <c r="M40" s="88">
        <f t="shared" si="6"/>
        <v>1631</v>
      </c>
      <c r="N40" s="88">
        <f t="shared" si="6"/>
        <v>1625</v>
      </c>
      <c r="O40" s="88">
        <f t="shared" si="6"/>
        <v>1681</v>
      </c>
      <c r="P40" s="88">
        <f t="shared" si="6"/>
        <v>1422.6</v>
      </c>
      <c r="Q40" s="88">
        <f t="shared" si="6"/>
        <v>1186.7</v>
      </c>
      <c r="R40" s="88">
        <f t="shared" si="6"/>
        <v>1141.3</v>
      </c>
      <c r="S40" s="88">
        <f t="shared" si="6"/>
        <v>1259.0999999999999</v>
      </c>
      <c r="T40" s="88">
        <f t="shared" si="6"/>
        <v>1252.4000000000001</v>
      </c>
      <c r="U40" s="88">
        <f t="shared" si="6"/>
        <v>1078.3</v>
      </c>
      <c r="V40" s="88">
        <f t="shared" si="6"/>
        <v>1077.3</v>
      </c>
      <c r="W40" s="88">
        <f t="shared" si="6"/>
        <v>881.5</v>
      </c>
      <c r="X40" s="88">
        <f t="shared" si="6"/>
        <v>1110.7</v>
      </c>
      <c r="Y40" s="88">
        <f t="shared" si="6"/>
        <v>987.7</v>
      </c>
      <c r="Z40" s="89" t="str">
        <f t="shared" si="6"/>
        <v/>
      </c>
      <c r="AA40" s="90">
        <f t="shared" si="5"/>
        <v>32000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>
        <v>900</v>
      </c>
      <c r="C45" s="99">
        <v>936</v>
      </c>
      <c r="D45" s="99">
        <v>789.2</v>
      </c>
      <c r="E45" s="99">
        <v>657.7</v>
      </c>
      <c r="F45" s="99">
        <v>1026</v>
      </c>
      <c r="G45" s="99">
        <v>1083</v>
      </c>
      <c r="H45" s="99">
        <v>779.3</v>
      </c>
      <c r="I45" s="99">
        <v>940.8</v>
      </c>
      <c r="J45" s="99">
        <v>1075</v>
      </c>
      <c r="K45" s="99">
        <v>1041</v>
      </c>
      <c r="L45" s="99">
        <v>969</v>
      </c>
      <c r="M45" s="99">
        <v>951</v>
      </c>
      <c r="N45" s="99">
        <v>963</v>
      </c>
      <c r="O45" s="99">
        <v>1014</v>
      </c>
      <c r="P45" s="99">
        <v>766.6</v>
      </c>
      <c r="Q45" s="99">
        <v>639.70000000000005</v>
      </c>
      <c r="R45" s="99">
        <v>555.29999999999995</v>
      </c>
      <c r="S45" s="99">
        <v>685.1</v>
      </c>
      <c r="T45" s="99">
        <v>685.4</v>
      </c>
      <c r="U45" s="99">
        <v>490.3</v>
      </c>
      <c r="V45" s="99">
        <v>509.3</v>
      </c>
      <c r="W45" s="99">
        <v>277.5</v>
      </c>
      <c r="X45" s="99">
        <v>496.7</v>
      </c>
      <c r="Y45" s="99">
        <v>173.2</v>
      </c>
      <c r="Z45" s="100"/>
      <c r="AA45" s="79">
        <f t="shared" si="7"/>
        <v>18404.100000000002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>
        <v>117.4</v>
      </c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>
        <v>180.5</v>
      </c>
      <c r="Z47" s="100"/>
      <c r="AA47" s="79">
        <f t="shared" si="7"/>
        <v>297.89999999999998</v>
      </c>
    </row>
    <row r="48" spans="1:27" ht="24.95" customHeight="1" x14ac:dyDescent="0.2">
      <c r="A48" s="85" t="s">
        <v>48</v>
      </c>
      <c r="B48" s="98">
        <v>99</v>
      </c>
      <c r="C48" s="99">
        <v>89</v>
      </c>
      <c r="D48" s="99">
        <v>108.5</v>
      </c>
      <c r="E48" s="99">
        <v>107.5</v>
      </c>
      <c r="F48" s="99">
        <v>118.5</v>
      </c>
      <c r="G48" s="99">
        <v>150</v>
      </c>
      <c r="H48" s="99">
        <v>150</v>
      </c>
      <c r="I48" s="99">
        <v>150</v>
      </c>
      <c r="J48" s="99">
        <v>150</v>
      </c>
      <c r="K48" s="99">
        <v>150</v>
      </c>
      <c r="L48" s="99">
        <v>150</v>
      </c>
      <c r="M48" s="99">
        <v>150</v>
      </c>
      <c r="N48" s="99">
        <v>150</v>
      </c>
      <c r="O48" s="99">
        <v>150</v>
      </c>
      <c r="P48" s="99">
        <v>150</v>
      </c>
      <c r="Q48" s="99">
        <v>150</v>
      </c>
      <c r="R48" s="99">
        <v>150</v>
      </c>
      <c r="S48" s="99">
        <v>150</v>
      </c>
      <c r="T48" s="99">
        <v>150</v>
      </c>
      <c r="U48" s="99">
        <v>150</v>
      </c>
      <c r="V48" s="99">
        <v>150</v>
      </c>
      <c r="W48" s="99">
        <v>150</v>
      </c>
      <c r="X48" s="99">
        <v>150</v>
      </c>
      <c r="Y48" s="99">
        <v>143</v>
      </c>
      <c r="Z48" s="100"/>
      <c r="AA48" s="79">
        <f t="shared" si="7"/>
        <v>3365.5</v>
      </c>
    </row>
    <row r="49" spans="1:27" ht="30" customHeight="1" thickBot="1" x14ac:dyDescent="0.25">
      <c r="A49" s="86" t="s">
        <v>49</v>
      </c>
      <c r="B49" s="87">
        <f>IF(LEN(B$2)&gt;0,SUM(B43:B48),"")</f>
        <v>999</v>
      </c>
      <c r="C49" s="88">
        <f t="shared" ref="C49:Z49" si="8">IF(LEN(C$2)&gt;0,SUM(C43:C48),"")</f>
        <v>1025</v>
      </c>
      <c r="D49" s="88">
        <f t="shared" si="8"/>
        <v>897.7</v>
      </c>
      <c r="E49" s="88">
        <f t="shared" si="8"/>
        <v>882.6</v>
      </c>
      <c r="F49" s="88">
        <f t="shared" si="8"/>
        <v>1144.5</v>
      </c>
      <c r="G49" s="88">
        <f t="shared" si="8"/>
        <v>1233</v>
      </c>
      <c r="H49" s="88">
        <f t="shared" si="8"/>
        <v>929.3</v>
      </c>
      <c r="I49" s="88">
        <f t="shared" si="8"/>
        <v>1090.8</v>
      </c>
      <c r="J49" s="88">
        <f t="shared" si="8"/>
        <v>1225</v>
      </c>
      <c r="K49" s="88">
        <f t="shared" si="8"/>
        <v>1191</v>
      </c>
      <c r="L49" s="88">
        <f t="shared" si="8"/>
        <v>1119</v>
      </c>
      <c r="M49" s="88">
        <f t="shared" si="8"/>
        <v>1101</v>
      </c>
      <c r="N49" s="88">
        <f t="shared" si="8"/>
        <v>1113</v>
      </c>
      <c r="O49" s="88">
        <f t="shared" si="8"/>
        <v>1164</v>
      </c>
      <c r="P49" s="88">
        <f t="shared" si="8"/>
        <v>916.6</v>
      </c>
      <c r="Q49" s="88">
        <f t="shared" si="8"/>
        <v>789.7</v>
      </c>
      <c r="R49" s="88">
        <f t="shared" si="8"/>
        <v>705.3</v>
      </c>
      <c r="S49" s="88">
        <f t="shared" si="8"/>
        <v>835.1</v>
      </c>
      <c r="T49" s="88">
        <f t="shared" si="8"/>
        <v>835.4</v>
      </c>
      <c r="U49" s="88">
        <f t="shared" si="8"/>
        <v>640.29999999999995</v>
      </c>
      <c r="V49" s="88">
        <f t="shared" si="8"/>
        <v>659.3</v>
      </c>
      <c r="W49" s="88">
        <f t="shared" si="8"/>
        <v>427.5</v>
      </c>
      <c r="X49" s="88">
        <f t="shared" si="8"/>
        <v>646.70000000000005</v>
      </c>
      <c r="Y49" s="88">
        <f t="shared" si="8"/>
        <v>496.7</v>
      </c>
      <c r="Z49" s="89" t="str">
        <f t="shared" si="8"/>
        <v/>
      </c>
      <c r="AA49" s="90">
        <f t="shared" si="7"/>
        <v>22067.5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6829.1180000000004</v>
      </c>
      <c r="C52" s="88">
        <f t="shared" ref="C52:Z52" si="10">IF(LEN(C$2)&gt;0,SUM(C10:C15)+C26+C40,"")</f>
        <v>6678.902</v>
      </c>
      <c r="D52" s="88">
        <f t="shared" si="10"/>
        <v>6307.23</v>
      </c>
      <c r="E52" s="88">
        <f t="shared" si="10"/>
        <v>6139.2780000000002</v>
      </c>
      <c r="F52" s="88">
        <f t="shared" si="10"/>
        <v>6562.9930000000004</v>
      </c>
      <c r="G52" s="88">
        <f t="shared" si="10"/>
        <v>7125.1479999999992</v>
      </c>
      <c r="H52" s="88">
        <f t="shared" si="10"/>
        <v>7580.2460000000001</v>
      </c>
      <c r="I52" s="88">
        <f t="shared" si="10"/>
        <v>8362.902</v>
      </c>
      <c r="J52" s="88">
        <f t="shared" si="10"/>
        <v>8912.2069999999985</v>
      </c>
      <c r="K52" s="88">
        <f t="shared" si="10"/>
        <v>9080.5190000000002</v>
      </c>
      <c r="L52" s="88">
        <f t="shared" si="10"/>
        <v>9084.3869999999988</v>
      </c>
      <c r="M52" s="88">
        <f t="shared" si="10"/>
        <v>9112.1049999999996</v>
      </c>
      <c r="N52" s="88">
        <f t="shared" si="10"/>
        <v>9033.7029999999995</v>
      </c>
      <c r="O52" s="88">
        <f t="shared" si="10"/>
        <v>8897.2559999999994</v>
      </c>
      <c r="P52" s="88">
        <f t="shared" si="10"/>
        <v>8556.3149999999987</v>
      </c>
      <c r="Q52" s="88">
        <f t="shared" si="10"/>
        <v>8315.9110000000001</v>
      </c>
      <c r="R52" s="88">
        <f t="shared" si="10"/>
        <v>8395.2489999999998</v>
      </c>
      <c r="S52" s="88">
        <f t="shared" si="10"/>
        <v>8989.0010000000002</v>
      </c>
      <c r="T52" s="88">
        <f t="shared" si="10"/>
        <v>9059.8649999999998</v>
      </c>
      <c r="U52" s="88">
        <f t="shared" si="10"/>
        <v>8823.9699999999993</v>
      </c>
      <c r="V52" s="88">
        <f t="shared" si="10"/>
        <v>8404.5169999999998</v>
      </c>
      <c r="W52" s="88">
        <f t="shared" si="10"/>
        <v>7613.87</v>
      </c>
      <c r="X52" s="88">
        <f t="shared" si="10"/>
        <v>7348.6729999999998</v>
      </c>
      <c r="Y52" s="88">
        <f t="shared" si="10"/>
        <v>6501.2559999999994</v>
      </c>
      <c r="Z52" s="89" t="str">
        <f t="shared" si="10"/>
        <v/>
      </c>
      <c r="AA52" s="104">
        <f>SUM(B52:Z52)</f>
        <v>191714.62099999998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6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A16" sqref="AA16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45678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716.6</v>
      </c>
      <c r="C4" s="18">
        <v>667.3</v>
      </c>
      <c r="D4" s="18">
        <v>670.1</v>
      </c>
      <c r="E4" s="18">
        <v>775.1</v>
      </c>
      <c r="F4" s="18">
        <v>638.4</v>
      </c>
      <c r="G4" s="18">
        <v>583</v>
      </c>
      <c r="H4" s="18">
        <v>279.29999999999995</v>
      </c>
      <c r="I4" s="18">
        <v>440.79999999999995</v>
      </c>
      <c r="J4" s="18">
        <v>575</v>
      </c>
      <c r="K4" s="18">
        <v>911.3</v>
      </c>
      <c r="L4" s="18">
        <v>891.5</v>
      </c>
      <c r="M4" s="18">
        <v>763.6</v>
      </c>
      <c r="N4" s="18">
        <v>622.4</v>
      </c>
      <c r="O4" s="18">
        <v>514</v>
      </c>
      <c r="P4" s="18">
        <v>266.60000000000002</v>
      </c>
      <c r="Q4" s="18">
        <v>139.70000000000005</v>
      </c>
      <c r="R4" s="18">
        <v>55.299999999999955</v>
      </c>
      <c r="S4" s="18">
        <v>185.10000000000002</v>
      </c>
      <c r="T4" s="18">
        <v>185.39999999999998</v>
      </c>
      <c r="U4" s="18">
        <v>-9.6999999999999886</v>
      </c>
      <c r="V4" s="18">
        <v>9.3000000000000114</v>
      </c>
      <c r="W4" s="18">
        <v>-222.5</v>
      </c>
      <c r="X4" s="18">
        <v>-3.3000000000000114</v>
      </c>
      <c r="Y4" s="18">
        <v>353.7</v>
      </c>
      <c r="Z4" s="19"/>
      <c r="AA4" s="111">
        <f>SUM(B4:Z4)</f>
        <v>10008.000000000002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136</v>
      </c>
      <c r="C7" s="117">
        <v>130.65</v>
      </c>
      <c r="D7" s="117">
        <v>125.69</v>
      </c>
      <c r="E7" s="117">
        <v>127.98</v>
      </c>
      <c r="F7" s="117">
        <v>129.27000000000001</v>
      </c>
      <c r="G7" s="117">
        <v>146.41</v>
      </c>
      <c r="H7" s="117">
        <v>205.19</v>
      </c>
      <c r="I7" s="117">
        <v>317.17</v>
      </c>
      <c r="J7" s="117">
        <v>333.41</v>
      </c>
      <c r="K7" s="117">
        <v>194</v>
      </c>
      <c r="L7" s="117">
        <v>176.4</v>
      </c>
      <c r="M7" s="117">
        <v>157.5</v>
      </c>
      <c r="N7" s="117">
        <v>151.36000000000001</v>
      </c>
      <c r="O7" s="117">
        <v>149.57</v>
      </c>
      <c r="P7" s="117">
        <v>216.28</v>
      </c>
      <c r="Q7" s="117">
        <v>296.08999999999997</v>
      </c>
      <c r="R7" s="117">
        <v>234.61</v>
      </c>
      <c r="S7" s="117">
        <v>324.51</v>
      </c>
      <c r="T7" s="117">
        <v>262.02</v>
      </c>
      <c r="U7" s="117">
        <v>205.98</v>
      </c>
      <c r="V7" s="117">
        <v>178.15</v>
      </c>
      <c r="W7" s="117">
        <v>157.15</v>
      </c>
      <c r="X7" s="117">
        <v>143.49</v>
      </c>
      <c r="Y7" s="117">
        <v>135.88</v>
      </c>
      <c r="Z7" s="118"/>
      <c r="AA7" s="119">
        <f>IF(SUM(B7:Z7)&lt;&gt;0,AVERAGEIF(B7:Z7,"&lt;&gt;"""),"")</f>
        <v>193.11500000000001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/>
      <c r="F13" s="129"/>
      <c r="G13" s="129"/>
      <c r="H13" s="129"/>
      <c r="I13" s="129"/>
      <c r="J13" s="129"/>
      <c r="K13" s="129"/>
      <c r="L13" s="129"/>
      <c r="M13" s="129"/>
      <c r="N13" s="129"/>
      <c r="O13" s="129"/>
      <c r="P13" s="129"/>
      <c r="Q13" s="129"/>
      <c r="R13" s="129"/>
      <c r="S13" s="129"/>
      <c r="T13" s="129"/>
      <c r="U13" s="129"/>
      <c r="V13" s="129"/>
      <c r="W13" s="129"/>
      <c r="X13" s="129"/>
      <c r="Y13" s="130"/>
      <c r="Z13" s="131"/>
      <c r="AA13" s="132">
        <f t="shared" si="0"/>
        <v>0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>
        <v>183.4</v>
      </c>
      <c r="C15" s="133">
        <v>268.7</v>
      </c>
      <c r="D15" s="133">
        <v>119.1</v>
      </c>
      <c r="E15" s="133"/>
      <c r="F15" s="133">
        <v>387.6</v>
      </c>
      <c r="G15" s="133">
        <v>500</v>
      </c>
      <c r="H15" s="133">
        <v>500</v>
      </c>
      <c r="I15" s="133">
        <v>500</v>
      </c>
      <c r="J15" s="133">
        <v>500</v>
      </c>
      <c r="K15" s="133">
        <v>129.69999999999999</v>
      </c>
      <c r="L15" s="133">
        <v>77.5</v>
      </c>
      <c r="M15" s="133">
        <v>187.4</v>
      </c>
      <c r="N15" s="133">
        <v>340.6</v>
      </c>
      <c r="O15" s="133">
        <v>500</v>
      </c>
      <c r="P15" s="133">
        <v>500</v>
      </c>
      <c r="Q15" s="133">
        <v>500</v>
      </c>
      <c r="R15" s="133">
        <v>500</v>
      </c>
      <c r="S15" s="133">
        <v>500</v>
      </c>
      <c r="T15" s="133">
        <v>500</v>
      </c>
      <c r="U15" s="133">
        <v>500</v>
      </c>
      <c r="V15" s="133">
        <v>500</v>
      </c>
      <c r="W15" s="133">
        <v>500</v>
      </c>
      <c r="X15" s="133">
        <v>500</v>
      </c>
      <c r="Y15" s="133"/>
      <c r="Z15" s="131"/>
      <c r="AA15" s="132">
        <f t="shared" si="0"/>
        <v>8694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183.4</v>
      </c>
      <c r="C16" s="135">
        <f t="shared" si="1"/>
        <v>268.7</v>
      </c>
      <c r="D16" s="135">
        <f t="shared" si="1"/>
        <v>119.1</v>
      </c>
      <c r="E16" s="135">
        <f t="shared" si="1"/>
        <v>0</v>
      </c>
      <c r="F16" s="135">
        <f t="shared" si="1"/>
        <v>387.6</v>
      </c>
      <c r="G16" s="135">
        <f t="shared" si="1"/>
        <v>500</v>
      </c>
      <c r="H16" s="135">
        <f t="shared" si="1"/>
        <v>500</v>
      </c>
      <c r="I16" s="135">
        <f t="shared" si="1"/>
        <v>500</v>
      </c>
      <c r="J16" s="135">
        <f t="shared" si="1"/>
        <v>500</v>
      </c>
      <c r="K16" s="135">
        <f t="shared" si="1"/>
        <v>129.69999999999999</v>
      </c>
      <c r="L16" s="135">
        <f t="shared" si="1"/>
        <v>77.5</v>
      </c>
      <c r="M16" s="135">
        <f t="shared" si="1"/>
        <v>187.4</v>
      </c>
      <c r="N16" s="135">
        <f t="shared" si="1"/>
        <v>340.6</v>
      </c>
      <c r="O16" s="135">
        <f t="shared" si="1"/>
        <v>500</v>
      </c>
      <c r="P16" s="135">
        <f t="shared" si="1"/>
        <v>500</v>
      </c>
      <c r="Q16" s="135">
        <f t="shared" si="1"/>
        <v>500</v>
      </c>
      <c r="R16" s="135">
        <f t="shared" si="1"/>
        <v>500</v>
      </c>
      <c r="S16" s="135">
        <f t="shared" si="1"/>
        <v>500</v>
      </c>
      <c r="T16" s="135">
        <f t="shared" si="1"/>
        <v>500</v>
      </c>
      <c r="U16" s="135">
        <f t="shared" si="1"/>
        <v>500</v>
      </c>
      <c r="V16" s="135">
        <f t="shared" si="1"/>
        <v>500</v>
      </c>
      <c r="W16" s="135">
        <f t="shared" si="1"/>
        <v>500</v>
      </c>
      <c r="X16" s="135">
        <f t="shared" si="1"/>
        <v>500</v>
      </c>
      <c r="Y16" s="135">
        <f t="shared" si="1"/>
        <v>0</v>
      </c>
      <c r="Z16" s="136" t="str">
        <f t="shared" si="1"/>
        <v/>
      </c>
      <c r="AA16" s="90">
        <f t="shared" si="0"/>
        <v>8694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>
        <v>900</v>
      </c>
      <c r="C21" s="129">
        <v>936</v>
      </c>
      <c r="D21" s="129">
        <v>789.2</v>
      </c>
      <c r="E21" s="129">
        <v>657.7</v>
      </c>
      <c r="F21" s="129">
        <v>1026</v>
      </c>
      <c r="G21" s="129">
        <v>1083</v>
      </c>
      <c r="H21" s="129">
        <v>779.3</v>
      </c>
      <c r="I21" s="129">
        <v>940.8</v>
      </c>
      <c r="J21" s="129">
        <v>1075</v>
      </c>
      <c r="K21" s="129">
        <v>1041</v>
      </c>
      <c r="L21" s="129">
        <v>969</v>
      </c>
      <c r="M21" s="129">
        <v>951</v>
      </c>
      <c r="N21" s="129">
        <v>963</v>
      </c>
      <c r="O21" s="129">
        <v>1014</v>
      </c>
      <c r="P21" s="129">
        <v>766.6</v>
      </c>
      <c r="Q21" s="129">
        <v>639.70000000000005</v>
      </c>
      <c r="R21" s="129">
        <v>555.29999999999995</v>
      </c>
      <c r="S21" s="129">
        <v>685.1</v>
      </c>
      <c r="T21" s="129">
        <v>685.4</v>
      </c>
      <c r="U21" s="129">
        <v>490.3</v>
      </c>
      <c r="V21" s="129">
        <v>509.3</v>
      </c>
      <c r="W21" s="129">
        <v>277.5</v>
      </c>
      <c r="X21" s="129">
        <v>496.7</v>
      </c>
      <c r="Y21" s="130">
        <v>173.2</v>
      </c>
      <c r="Z21" s="131"/>
      <c r="AA21" s="132">
        <f t="shared" si="2"/>
        <v>18404.100000000002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>
        <v>117.4</v>
      </c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>
        <v>180.5</v>
      </c>
      <c r="Z23" s="131"/>
      <c r="AA23" s="132">
        <f t="shared" si="2"/>
        <v>297.89999999999998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900</v>
      </c>
      <c r="C24" s="135">
        <f t="shared" si="3"/>
        <v>936</v>
      </c>
      <c r="D24" s="135">
        <f t="shared" si="3"/>
        <v>789.2</v>
      </c>
      <c r="E24" s="135">
        <f t="shared" si="3"/>
        <v>775.1</v>
      </c>
      <c r="F24" s="135">
        <f t="shared" si="3"/>
        <v>1026</v>
      </c>
      <c r="G24" s="135">
        <f t="shared" si="3"/>
        <v>1083</v>
      </c>
      <c r="H24" s="135">
        <f t="shared" si="3"/>
        <v>779.3</v>
      </c>
      <c r="I24" s="135">
        <f t="shared" si="3"/>
        <v>940.8</v>
      </c>
      <c r="J24" s="135">
        <f t="shared" si="3"/>
        <v>1075</v>
      </c>
      <c r="K24" s="135">
        <f t="shared" si="3"/>
        <v>1041</v>
      </c>
      <c r="L24" s="135">
        <f t="shared" si="3"/>
        <v>969</v>
      </c>
      <c r="M24" s="135">
        <f t="shared" si="3"/>
        <v>951</v>
      </c>
      <c r="N24" s="135">
        <f t="shared" si="3"/>
        <v>963</v>
      </c>
      <c r="O24" s="135">
        <f t="shared" si="3"/>
        <v>1014</v>
      </c>
      <c r="P24" s="135">
        <f t="shared" si="3"/>
        <v>766.6</v>
      </c>
      <c r="Q24" s="135">
        <f t="shared" si="3"/>
        <v>639.70000000000005</v>
      </c>
      <c r="R24" s="135">
        <f t="shared" si="3"/>
        <v>555.29999999999995</v>
      </c>
      <c r="S24" s="135">
        <f t="shared" si="3"/>
        <v>685.1</v>
      </c>
      <c r="T24" s="135">
        <f t="shared" si="3"/>
        <v>685.4</v>
      </c>
      <c r="U24" s="135">
        <f t="shared" si="3"/>
        <v>490.3</v>
      </c>
      <c r="V24" s="135">
        <f t="shared" si="3"/>
        <v>509.3</v>
      </c>
      <c r="W24" s="135">
        <f t="shared" si="3"/>
        <v>277.5</v>
      </c>
      <c r="X24" s="135">
        <f t="shared" si="3"/>
        <v>496.7</v>
      </c>
      <c r="Y24" s="135">
        <f t="shared" si="3"/>
        <v>353.7</v>
      </c>
      <c r="Z24" s="136" t="str">
        <f t="shared" si="3"/>
        <v/>
      </c>
      <c r="AA24" s="90">
        <f t="shared" si="2"/>
        <v>18702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2025-01-20T12:06:06Z</dcterms:created>
  <dcterms:modified xsi:type="dcterms:W3CDTF">2025-01-20T12:06:07Z</dcterms:modified>
</cp:coreProperties>
</file>