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<sst xmlns="http://schemas.openxmlformats.org/spreadsheetml/2006/main" count="119" uniqueCount="54">
  <si>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07/07/2025 14:10:00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</si>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</sst>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60D-41AB-9B2A-B14E63D0953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60D-41AB-9B2A-B14E63D0953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60D-41AB-9B2A-B14E63D0953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860D-41AB-9B2A-B14E63D0953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60D-41AB-9B2A-B14E63D0953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60D-41AB-9B2A-B14E63D0953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60D-41AB-9B2A-B14E63D0953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516</c:v>
                </c:pt>
                <c:pt idx="19">
                  <c:v>516</c:v>
                </c:pt>
                <c:pt idx="20">
                  <c:v>516</c:v>
                </c:pt>
                <c:pt idx="21">
                  <c:v>490.55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60D-41AB-9B2A-B14E63D0953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210</c:v>
                </c:pt>
                <c:pt idx="1">
                  <c:v>189</c:v>
                </c:pt>
                <c:pt idx="2">
                  <c:v>175</c:v>
                </c:pt>
                <c:pt idx="3">
                  <c:v>170</c:v>
                </c:pt>
                <c:pt idx="4">
                  <c:v>185</c:v>
                </c:pt>
                <c:pt idx="5">
                  <c:v>207</c:v>
                </c:pt>
                <c:pt idx="6">
                  <c:v>270</c:v>
                </c:pt>
                <c:pt idx="7">
                  <c:v>323</c:v>
                </c:pt>
                <c:pt idx="8">
                  <c:v>346</c:v>
                </c:pt>
                <c:pt idx="9">
                  <c:v>162</c:v>
                </c:pt>
                <c:pt idx="10">
                  <c:v>162</c:v>
                </c:pt>
                <c:pt idx="11">
                  <c:v>162</c:v>
                </c:pt>
                <c:pt idx="12">
                  <c:v>162</c:v>
                </c:pt>
                <c:pt idx="13">
                  <c:v>162</c:v>
                </c:pt>
                <c:pt idx="14">
                  <c:v>162</c:v>
                </c:pt>
                <c:pt idx="15">
                  <c:v>162</c:v>
                </c:pt>
                <c:pt idx="16">
                  <c:v>168</c:v>
                </c:pt>
                <c:pt idx="17">
                  <c:v>365</c:v>
                </c:pt>
                <c:pt idx="18">
                  <c:v>382</c:v>
                </c:pt>
                <c:pt idx="19">
                  <c:v>370</c:v>
                </c:pt>
                <c:pt idx="20">
                  <c:v>359</c:v>
                </c:pt>
                <c:pt idx="21">
                  <c:v>318</c:v>
                </c:pt>
                <c:pt idx="22">
                  <c:v>278</c:v>
                </c:pt>
                <c:pt idx="23">
                  <c:v>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60D-41AB-9B2A-B14E63D0953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4868.5079999999998</c:v>
                </c:pt>
                <c:pt idx="1">
                  <c:v>4428.7139999999999</c:v>
                </c:pt>
                <c:pt idx="2">
                  <c:v>4393.6010000000006</c:v>
                </c:pt>
                <c:pt idx="3">
                  <c:v>4362.152</c:v>
                </c:pt>
                <c:pt idx="4">
                  <c:v>4410.8549999999996</c:v>
                </c:pt>
                <c:pt idx="5">
                  <c:v>4400.5940000000001</c:v>
                </c:pt>
                <c:pt idx="6">
                  <c:v>4874.3490000000002</c:v>
                </c:pt>
                <c:pt idx="7">
                  <c:v>4876.5779999999995</c:v>
                </c:pt>
                <c:pt idx="8">
                  <c:v>3852.9</c:v>
                </c:pt>
                <c:pt idx="9">
                  <c:v>3475.6089999999999</c:v>
                </c:pt>
                <c:pt idx="10">
                  <c:v>2810.3100000000004</c:v>
                </c:pt>
                <c:pt idx="11">
                  <c:v>2816.848</c:v>
                </c:pt>
                <c:pt idx="12">
                  <c:v>2799.6869999999999</c:v>
                </c:pt>
                <c:pt idx="13">
                  <c:v>2799.6869999999999</c:v>
                </c:pt>
                <c:pt idx="14">
                  <c:v>2799.6869999999999</c:v>
                </c:pt>
                <c:pt idx="15">
                  <c:v>3398.9110000000001</c:v>
                </c:pt>
                <c:pt idx="16">
                  <c:v>4129.009</c:v>
                </c:pt>
                <c:pt idx="17">
                  <c:v>4479.1260000000002</c:v>
                </c:pt>
                <c:pt idx="18">
                  <c:v>4567.4859999999999</c:v>
                </c:pt>
                <c:pt idx="19">
                  <c:v>4632.4290000000001</c:v>
                </c:pt>
                <c:pt idx="20">
                  <c:v>4680.9790000000003</c:v>
                </c:pt>
                <c:pt idx="21">
                  <c:v>4754.0820000000003</c:v>
                </c:pt>
                <c:pt idx="22">
                  <c:v>4734.7659999999996</c:v>
                </c:pt>
                <c:pt idx="23">
                  <c:v>4615.9680000000008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60D-41AB-9B2A-B14E63D0953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574.9</c:v>
                </c:pt>
                <c:pt idx="1">
                  <c:v>746.7</c:v>
                </c:pt>
                <c:pt idx="2">
                  <c:v>752.6</c:v>
                </c:pt>
                <c:pt idx="3">
                  <c:v>694.4</c:v>
                </c:pt>
                <c:pt idx="4">
                  <c:v>552.70000000000005</c:v>
                </c:pt>
                <c:pt idx="5">
                  <c:v>601</c:v>
                </c:pt>
                <c:pt idx="6">
                  <c:v>253</c:v>
                </c:pt>
                <c:pt idx="7">
                  <c:v>197</c:v>
                </c:pt>
                <c:pt idx="8">
                  <c:v>46</c:v>
                </c:pt>
                <c:pt idx="9">
                  <c:v>90</c:v>
                </c:pt>
                <c:pt idx="10">
                  <c:v>100</c:v>
                </c:pt>
                <c:pt idx="11">
                  <c:v>191</c:v>
                </c:pt>
                <c:pt idx="12">
                  <c:v>170</c:v>
                </c:pt>
                <c:pt idx="13">
                  <c:v>148</c:v>
                </c:pt>
                <c:pt idx="14">
                  <c:v>212</c:v>
                </c:pt>
                <c:pt idx="15">
                  <c:v>182</c:v>
                </c:pt>
                <c:pt idx="16">
                  <c:v>117</c:v>
                </c:pt>
                <c:pt idx="17">
                  <c:v>297.39999999999998</c:v>
                </c:pt>
                <c:pt idx="18">
                  <c:v>343.4</c:v>
                </c:pt>
                <c:pt idx="19">
                  <c:v>274</c:v>
                </c:pt>
                <c:pt idx="20">
                  <c:v>289</c:v>
                </c:pt>
                <c:pt idx="21">
                  <c:v>266</c:v>
                </c:pt>
                <c:pt idx="22">
                  <c:v>501.4</c:v>
                </c:pt>
                <c:pt idx="23">
                  <c:v>377.5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0D-41AB-9B2A-B14E63D0953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947.82599999999991</c:v>
                </c:pt>
                <c:pt idx="1">
                  <c:v>936.42500000000007</c:v>
                </c:pt>
                <c:pt idx="2">
                  <c:v>932.30100000000004</c:v>
                </c:pt>
                <c:pt idx="3">
                  <c:v>924.33199999999965</c:v>
                </c:pt>
                <c:pt idx="4">
                  <c:v>909.529</c:v>
                </c:pt>
                <c:pt idx="5">
                  <c:v>978.02099999999984</c:v>
                </c:pt>
                <c:pt idx="6">
                  <c:v>1547.6920000000002</c:v>
                </c:pt>
                <c:pt idx="7">
                  <c:v>2954.0349999999994</c:v>
                </c:pt>
                <c:pt idx="8">
                  <c:v>4552.0609999999997</c:v>
                </c:pt>
                <c:pt idx="9">
                  <c:v>5879.9309999999996</c:v>
                </c:pt>
                <c:pt idx="10">
                  <c:v>6842.3379999999988</c:v>
                </c:pt>
                <c:pt idx="11">
                  <c:v>7426.7419999999984</c:v>
                </c:pt>
                <c:pt idx="12">
                  <c:v>7674.8519999999999</c:v>
                </c:pt>
                <c:pt idx="13">
                  <c:v>7804.741</c:v>
                </c:pt>
                <c:pt idx="14">
                  <c:v>7518.8040000000019</c:v>
                </c:pt>
                <c:pt idx="15">
                  <c:v>6819.45</c:v>
                </c:pt>
                <c:pt idx="16">
                  <c:v>5658.0529999999999</c:v>
                </c:pt>
                <c:pt idx="17">
                  <c:v>4231.1560000000009</c:v>
                </c:pt>
                <c:pt idx="18">
                  <c:v>2807.6359999999995</c:v>
                </c:pt>
                <c:pt idx="19">
                  <c:v>2075.0590000000002</c:v>
                </c:pt>
                <c:pt idx="20">
                  <c:v>1879.5749999999996</c:v>
                </c:pt>
                <c:pt idx="21">
                  <c:v>1825.375</c:v>
                </c:pt>
                <c:pt idx="22">
                  <c:v>1793.3290000000004</c:v>
                </c:pt>
                <c:pt idx="23">
                  <c:v>1762.2420000000002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60D-41AB-9B2A-B14E63D0953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32</c:v>
                </c:pt>
                <c:pt idx="1">
                  <c:v>32</c:v>
                </c:pt>
                <c:pt idx="2">
                  <c:v>31</c:v>
                </c:pt>
                <c:pt idx="3">
                  <c:v>31</c:v>
                </c:pt>
                <c:pt idx="4">
                  <c:v>29</c:v>
                </c:pt>
                <c:pt idx="5">
                  <c:v>28</c:v>
                </c:pt>
                <c:pt idx="6">
                  <c:v>30</c:v>
                </c:pt>
                <c:pt idx="7">
                  <c:v>38</c:v>
                </c:pt>
                <c:pt idx="8">
                  <c:v>54</c:v>
                </c:pt>
                <c:pt idx="9">
                  <c:v>73</c:v>
                </c:pt>
                <c:pt idx="10">
                  <c:v>89</c:v>
                </c:pt>
                <c:pt idx="11">
                  <c:v>101</c:v>
                </c:pt>
                <c:pt idx="12">
                  <c:v>107</c:v>
                </c:pt>
                <c:pt idx="13">
                  <c:v>107</c:v>
                </c:pt>
                <c:pt idx="14">
                  <c:v>104</c:v>
                </c:pt>
                <c:pt idx="15">
                  <c:v>95</c:v>
                </c:pt>
                <c:pt idx="16">
                  <c:v>81</c:v>
                </c:pt>
                <c:pt idx="17">
                  <c:v>64</c:v>
                </c:pt>
                <c:pt idx="18">
                  <c:v>52</c:v>
                </c:pt>
                <c:pt idx="19">
                  <c:v>48</c:v>
                </c:pt>
                <c:pt idx="20">
                  <c:v>46</c:v>
                </c:pt>
                <c:pt idx="21">
                  <c:v>42</c:v>
                </c:pt>
                <c:pt idx="22">
                  <c:v>40</c:v>
                </c:pt>
                <c:pt idx="23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60D-41AB-9B2A-B14E63D0953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320</c:v>
                </c:pt>
                <c:pt idx="1">
                  <c:v>326</c:v>
                </c:pt>
                <c:pt idx="2">
                  <c:v>86</c:v>
                </c:pt>
                <c:pt idx="3">
                  <c:v>86</c:v>
                </c:pt>
                <c:pt idx="4">
                  <c:v>141</c:v>
                </c:pt>
                <c:pt idx="5">
                  <c:v>176</c:v>
                </c:pt>
                <c:pt idx="6">
                  <c:v>230</c:v>
                </c:pt>
                <c:pt idx="7">
                  <c:v>204</c:v>
                </c:pt>
                <c:pt idx="8">
                  <c:v>208</c:v>
                </c:pt>
                <c:pt idx="9">
                  <c:v>128</c:v>
                </c:pt>
                <c:pt idx="10">
                  <c:v>96</c:v>
                </c:pt>
                <c:pt idx="11">
                  <c:v>70</c:v>
                </c:pt>
                <c:pt idx="12">
                  <c:v>74</c:v>
                </c:pt>
                <c:pt idx="13">
                  <c:v>74</c:v>
                </c:pt>
                <c:pt idx="14">
                  <c:v>70</c:v>
                </c:pt>
                <c:pt idx="15">
                  <c:v>70</c:v>
                </c:pt>
                <c:pt idx="16">
                  <c:v>60</c:v>
                </c:pt>
                <c:pt idx="17">
                  <c:v>210</c:v>
                </c:pt>
                <c:pt idx="18">
                  <c:v>1121</c:v>
                </c:pt>
                <c:pt idx="19">
                  <c:v>1635</c:v>
                </c:pt>
                <c:pt idx="20">
                  <c:v>1667</c:v>
                </c:pt>
                <c:pt idx="21">
                  <c:v>1583</c:v>
                </c:pt>
                <c:pt idx="22">
                  <c:v>880</c:v>
                </c:pt>
                <c:pt idx="23">
                  <c:v>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60D-41AB-9B2A-B14E63D095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108.7</c:v>
                </c:pt>
                <c:pt idx="1">
                  <c:v>94.56</c:v>
                </c:pt>
                <c:pt idx="2">
                  <c:v>90.19</c:v>
                </c:pt>
                <c:pt idx="3">
                  <c:v>89.7</c:v>
                </c:pt>
                <c:pt idx="4">
                  <c:v>90.16</c:v>
                </c:pt>
                <c:pt idx="5">
                  <c:v>93.22</c:v>
                </c:pt>
                <c:pt idx="6">
                  <c:v>111.78</c:v>
                </c:pt>
                <c:pt idx="7">
                  <c:v>117.4</c:v>
                </c:pt>
                <c:pt idx="8">
                  <c:v>75.44</c:v>
                </c:pt>
                <c:pt idx="9">
                  <c:v>87.5</c:v>
                </c:pt>
                <c:pt idx="10">
                  <c:v>84.84</c:v>
                </c:pt>
                <c:pt idx="11">
                  <c:v>83.96</c:v>
                </c:pt>
                <c:pt idx="12">
                  <c:v>70.94</c:v>
                </c:pt>
                <c:pt idx="13">
                  <c:v>80.08</c:v>
                </c:pt>
                <c:pt idx="14">
                  <c:v>76.02</c:v>
                </c:pt>
                <c:pt idx="15">
                  <c:v>88.46</c:v>
                </c:pt>
                <c:pt idx="16">
                  <c:v>104.36</c:v>
                </c:pt>
                <c:pt idx="17">
                  <c:v>108.7</c:v>
                </c:pt>
                <c:pt idx="18">
                  <c:v>163.98</c:v>
                </c:pt>
                <c:pt idx="19">
                  <c:v>161.88999999999999</c:v>
                </c:pt>
                <c:pt idx="20">
                  <c:v>153.19</c:v>
                </c:pt>
                <c:pt idx="21">
                  <c:v>144.36000000000001</c:v>
                </c:pt>
                <c:pt idx="22">
                  <c:v>124.82</c:v>
                </c:pt>
                <c:pt idx="23">
                  <c:v>102.83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60D-41AB-9B2A-B14E63D095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155</c:v>
                </c:pt>
                <c:pt idx="1">
                  <c:v>147.5</c:v>
                </c:pt>
                <c:pt idx="2">
                  <c:v>142.5</c:v>
                </c:pt>
                <c:pt idx="3">
                  <c:v>139</c:v>
                </c:pt>
                <c:pt idx="4">
                  <c:v>139</c:v>
                </c:pt>
                <c:pt idx="5">
                  <c:v>140.5</c:v>
                </c:pt>
                <c:pt idx="6">
                  <c:v>146</c:v>
                </c:pt>
                <c:pt idx="7">
                  <c:v>141</c:v>
                </c:pt>
                <c:pt idx="8">
                  <c:v>130</c:v>
                </c:pt>
                <c:pt idx="9">
                  <c:v>118</c:v>
                </c:pt>
                <c:pt idx="10">
                  <c:v>108.5</c:v>
                </c:pt>
                <c:pt idx="11">
                  <c:v>107</c:v>
                </c:pt>
                <c:pt idx="12">
                  <c:v>109.5</c:v>
                </c:pt>
                <c:pt idx="13">
                  <c:v>114</c:v>
                </c:pt>
                <c:pt idx="14">
                  <c:v>117.5</c:v>
                </c:pt>
                <c:pt idx="15">
                  <c:v>127.5</c:v>
                </c:pt>
                <c:pt idx="16">
                  <c:v>147</c:v>
                </c:pt>
                <c:pt idx="17">
                  <c:v>172</c:v>
                </c:pt>
                <c:pt idx="18">
                  <c:v>192.5</c:v>
                </c:pt>
                <c:pt idx="19">
                  <c:v>200</c:v>
                </c:pt>
                <c:pt idx="20">
                  <c:v>201</c:v>
                </c:pt>
                <c:pt idx="21">
                  <c:v>193.5</c:v>
                </c:pt>
                <c:pt idx="22">
                  <c:v>185</c:v>
                </c:pt>
                <c:pt idx="23">
                  <c:v>171.5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40-4FC7-A125-BA7EF3BBB9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806.928</c:v>
                </c:pt>
                <c:pt idx="1">
                  <c:v>829.71800000000007</c:v>
                </c:pt>
                <c:pt idx="2">
                  <c:v>795.15899999999999</c:v>
                </c:pt>
                <c:pt idx="3">
                  <c:v>843.86599999999999</c:v>
                </c:pt>
                <c:pt idx="4">
                  <c:v>821.0630000000001</c:v>
                </c:pt>
                <c:pt idx="5">
                  <c:v>835.15499999999997</c:v>
                </c:pt>
                <c:pt idx="6">
                  <c:v>746.64600000000007</c:v>
                </c:pt>
                <c:pt idx="7">
                  <c:v>818.16599999999994</c:v>
                </c:pt>
                <c:pt idx="8">
                  <c:v>742.8610000000001</c:v>
                </c:pt>
                <c:pt idx="9">
                  <c:v>813.39900000000011</c:v>
                </c:pt>
                <c:pt idx="10">
                  <c:v>863.61400000000003</c:v>
                </c:pt>
                <c:pt idx="11">
                  <c:v>858.51099999999997</c:v>
                </c:pt>
                <c:pt idx="12">
                  <c:v>863.35400000000004</c:v>
                </c:pt>
                <c:pt idx="13">
                  <c:v>866.49</c:v>
                </c:pt>
                <c:pt idx="14">
                  <c:v>858.60799999999995</c:v>
                </c:pt>
                <c:pt idx="15">
                  <c:v>870.42700000000002</c:v>
                </c:pt>
                <c:pt idx="16">
                  <c:v>743.47900000000004</c:v>
                </c:pt>
                <c:pt idx="17">
                  <c:v>746.64099999999996</c:v>
                </c:pt>
                <c:pt idx="18">
                  <c:v>725.64600000000007</c:v>
                </c:pt>
                <c:pt idx="19">
                  <c:v>685.23299999999995</c:v>
                </c:pt>
                <c:pt idx="20">
                  <c:v>687.58699999999999</c:v>
                </c:pt>
                <c:pt idx="21">
                  <c:v>697.4</c:v>
                </c:pt>
                <c:pt idx="22">
                  <c:v>697.46400000000006</c:v>
                </c:pt>
                <c:pt idx="23">
                  <c:v>741.73900000000003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40-4FC7-A125-BA7EF3BBB9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1518.4440000000002</c:v>
                </c:pt>
                <c:pt idx="1">
                  <c:v>1490.163</c:v>
                </c:pt>
                <c:pt idx="2">
                  <c:v>1481.94</c:v>
                </c:pt>
                <c:pt idx="3">
                  <c:v>1478.271</c:v>
                </c:pt>
                <c:pt idx="4">
                  <c:v>1500.355</c:v>
                </c:pt>
                <c:pt idx="5">
                  <c:v>1595.7869999999998</c:v>
                </c:pt>
                <c:pt idx="6">
                  <c:v>1838.9649999999999</c:v>
                </c:pt>
                <c:pt idx="7">
                  <c:v>2019.4889999999996</c:v>
                </c:pt>
                <c:pt idx="8">
                  <c:v>2098.4859999999999</c:v>
                </c:pt>
                <c:pt idx="9">
                  <c:v>2084.1949999999993</c:v>
                </c:pt>
                <c:pt idx="10">
                  <c:v>2092.6990000000001</c:v>
                </c:pt>
                <c:pt idx="11">
                  <c:v>2214.3980000000006</c:v>
                </c:pt>
                <c:pt idx="12">
                  <c:v>2264.0619999999999</c:v>
                </c:pt>
                <c:pt idx="13">
                  <c:v>2234.7429999999999</c:v>
                </c:pt>
                <c:pt idx="14">
                  <c:v>2211.9340000000002</c:v>
                </c:pt>
                <c:pt idx="15">
                  <c:v>2163.4</c:v>
                </c:pt>
                <c:pt idx="16">
                  <c:v>2157.5230000000001</c:v>
                </c:pt>
                <c:pt idx="17">
                  <c:v>2138.6089999999999</c:v>
                </c:pt>
                <c:pt idx="18">
                  <c:v>2079.7640000000001</c:v>
                </c:pt>
                <c:pt idx="19">
                  <c:v>2000.922</c:v>
                </c:pt>
                <c:pt idx="20">
                  <c:v>1905.5390000000002</c:v>
                </c:pt>
                <c:pt idx="21">
                  <c:v>1735.808</c:v>
                </c:pt>
                <c:pt idx="22">
                  <c:v>1660.9430000000002</c:v>
                </c:pt>
                <c:pt idx="23">
                  <c:v>1614.182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40-4FC7-A125-BA7EF3BBB9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4056.9079999999999</c:v>
                </c:pt>
                <c:pt idx="1">
                  <c:v>3792.4410000000003</c:v>
                </c:pt>
                <c:pt idx="2">
                  <c:v>3613.9030000000002</c:v>
                </c:pt>
                <c:pt idx="3">
                  <c:v>3463.7809999999999</c:v>
                </c:pt>
                <c:pt idx="4">
                  <c:v>3411.6319999999996</c:v>
                </c:pt>
                <c:pt idx="5">
                  <c:v>3440.2380000000003</c:v>
                </c:pt>
                <c:pt idx="6">
                  <c:v>3781.5650000000001</c:v>
                </c:pt>
                <c:pt idx="7">
                  <c:v>4303.8030000000008</c:v>
                </c:pt>
                <c:pt idx="8">
                  <c:v>4833.6140000000005</c:v>
                </c:pt>
                <c:pt idx="9">
                  <c:v>5278.4579999999996</c:v>
                </c:pt>
                <c:pt idx="10">
                  <c:v>5591.8960000000006</c:v>
                </c:pt>
                <c:pt idx="11">
                  <c:v>5936.6810000000005</c:v>
                </c:pt>
                <c:pt idx="12">
                  <c:v>6172.2950000000001</c:v>
                </c:pt>
                <c:pt idx="13">
                  <c:v>6202.7999999999993</c:v>
                </c:pt>
                <c:pt idx="14">
                  <c:v>6069.915</c:v>
                </c:pt>
                <c:pt idx="15">
                  <c:v>5913.2929999999997</c:v>
                </c:pt>
                <c:pt idx="16">
                  <c:v>5920.9400000000005</c:v>
                </c:pt>
                <c:pt idx="17">
                  <c:v>5936.4040000000005</c:v>
                </c:pt>
                <c:pt idx="18">
                  <c:v>5800.9920000000002</c:v>
                </c:pt>
                <c:pt idx="19">
                  <c:v>5652.8820000000005</c:v>
                </c:pt>
                <c:pt idx="20">
                  <c:v>5689.9290000000001</c:v>
                </c:pt>
                <c:pt idx="21">
                  <c:v>5531.2810000000009</c:v>
                </c:pt>
                <c:pt idx="22">
                  <c:v>5212.076</c:v>
                </c:pt>
                <c:pt idx="23">
                  <c:v>4712.3029999999999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40-4FC7-A125-BA7EF3BBB9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392</c:v>
                </c:pt>
                <c:pt idx="1">
                  <c:v>371</c:v>
                </c:pt>
                <c:pt idx="2">
                  <c:v>356</c:v>
                </c:pt>
                <c:pt idx="3">
                  <c:v>350.99999999999994</c:v>
                </c:pt>
                <c:pt idx="4">
                  <c:v>363.99999999999994</c:v>
                </c:pt>
                <c:pt idx="5">
                  <c:v>384.99999999999994</c:v>
                </c:pt>
                <c:pt idx="6">
                  <c:v>449.99999999999994</c:v>
                </c:pt>
                <c:pt idx="7">
                  <c:v>511</c:v>
                </c:pt>
                <c:pt idx="8">
                  <c:v>549.99999999999989</c:v>
                </c:pt>
                <c:pt idx="9">
                  <c:v>559</c:v>
                </c:pt>
                <c:pt idx="10">
                  <c:v>560</c:v>
                </c:pt>
                <c:pt idx="11">
                  <c:v>566</c:v>
                </c:pt>
                <c:pt idx="12">
                  <c:v>571</c:v>
                </c:pt>
                <c:pt idx="13">
                  <c:v>570</c:v>
                </c:pt>
                <c:pt idx="14">
                  <c:v>559</c:v>
                </c:pt>
                <c:pt idx="15">
                  <c:v>551</c:v>
                </c:pt>
                <c:pt idx="16">
                  <c:v>561</c:v>
                </c:pt>
                <c:pt idx="17">
                  <c:v>578.99999999999989</c:v>
                </c:pt>
                <c:pt idx="18">
                  <c:v>584</c:v>
                </c:pt>
                <c:pt idx="19">
                  <c:v>568</c:v>
                </c:pt>
                <c:pt idx="20">
                  <c:v>555</c:v>
                </c:pt>
                <c:pt idx="21">
                  <c:v>510</c:v>
                </c:pt>
                <c:pt idx="22">
                  <c:v>468.00000000000006</c:v>
                </c:pt>
                <c:pt idx="23">
                  <c:v>413.99999999999994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740-4FC7-A125-BA7EF3BBB9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740-4FC7-A125-BA7EF3BBB9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345</c:v>
                </c:pt>
                <c:pt idx="10">
                  <c:v>345</c:v>
                </c:pt>
                <c:pt idx="11">
                  <c:v>345</c:v>
                </c:pt>
                <c:pt idx="12">
                  <c:v>345</c:v>
                </c:pt>
                <c:pt idx="13">
                  <c:v>345</c:v>
                </c:pt>
                <c:pt idx="14">
                  <c:v>345</c:v>
                </c:pt>
                <c:pt idx="15">
                  <c:v>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740-4FC7-A125-BA7EF3BBB9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740-4FC7-A125-BA7EF3BBB9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740-4FC7-A125-BA7EF3BBB9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740-4FC7-A125-BA7EF3BBB9E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301</c:v>
                </c:pt>
                <c:pt idx="1">
                  <c:v>305</c:v>
                </c:pt>
                <c:pt idx="2">
                  <c:v>258</c:v>
                </c:pt>
                <c:pt idx="3">
                  <c:v>269</c:v>
                </c:pt>
                <c:pt idx="4">
                  <c:v>269</c:v>
                </c:pt>
                <c:pt idx="5">
                  <c:v>273</c:v>
                </c:pt>
                <c:pt idx="6">
                  <c:v>529.5</c:v>
                </c:pt>
                <c:pt idx="7">
                  <c:v>1101.2</c:v>
                </c:pt>
                <c:pt idx="8">
                  <c:v>1006</c:v>
                </c:pt>
                <c:pt idx="9">
                  <c:v>912.5</c:v>
                </c:pt>
                <c:pt idx="10">
                  <c:v>839.9</c:v>
                </c:pt>
                <c:pt idx="11">
                  <c:v>1042</c:v>
                </c:pt>
                <c:pt idx="12">
                  <c:v>964.3</c:v>
                </c:pt>
                <c:pt idx="13">
                  <c:v>1064.4000000000001</c:v>
                </c:pt>
                <c:pt idx="14">
                  <c:v>1006.5</c:v>
                </c:pt>
                <c:pt idx="15">
                  <c:v>1058.7</c:v>
                </c:pt>
                <c:pt idx="16">
                  <c:v>985.1</c:v>
                </c:pt>
                <c:pt idx="17">
                  <c:v>371</c:v>
                </c:pt>
                <c:pt idx="18">
                  <c:v>389</c:v>
                </c:pt>
                <c:pt idx="19">
                  <c:v>420</c:v>
                </c:pt>
                <c:pt idx="20">
                  <c:v>373.5</c:v>
                </c:pt>
                <c:pt idx="21">
                  <c:v>586</c:v>
                </c:pt>
                <c:pt idx="22">
                  <c:v>281</c:v>
                </c:pt>
                <c:pt idx="23">
                  <c:v>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40-4FC7-A125-BA7EF3BBB9E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22.93</c:v>
                </c:pt>
                <c:pt idx="6">
                  <c:v>14.366</c:v>
                </c:pt>
                <c:pt idx="17">
                  <c:v>5.048</c:v>
                </c:pt>
                <c:pt idx="18">
                  <c:v>17.571000000000002</c:v>
                </c:pt>
                <c:pt idx="19">
                  <c:v>23.437000000000001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740-4FC7-A125-BA7EF3BBB9E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740-4FC7-A125-BA7EF3BBB9E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740-4FC7-A125-BA7EF3BBB9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108.7</c:v>
                </c:pt>
                <c:pt idx="1">
                  <c:v>94.56</c:v>
                </c:pt>
                <c:pt idx="2">
                  <c:v>90.19</c:v>
                </c:pt>
                <c:pt idx="3">
                  <c:v>89.7</c:v>
                </c:pt>
                <c:pt idx="4">
                  <c:v>90.16</c:v>
                </c:pt>
                <c:pt idx="5">
                  <c:v>93.22</c:v>
                </c:pt>
                <c:pt idx="6">
                  <c:v>111.78</c:v>
                </c:pt>
                <c:pt idx="7">
                  <c:v>117.4</c:v>
                </c:pt>
                <c:pt idx="8">
                  <c:v>75.44</c:v>
                </c:pt>
                <c:pt idx="9">
                  <c:v>87.5</c:v>
                </c:pt>
                <c:pt idx="10">
                  <c:v>84.84</c:v>
                </c:pt>
                <c:pt idx="11">
                  <c:v>83.96</c:v>
                </c:pt>
                <c:pt idx="12">
                  <c:v>70.94</c:v>
                </c:pt>
                <c:pt idx="13">
                  <c:v>80.08</c:v>
                </c:pt>
                <c:pt idx="14">
                  <c:v>76.02</c:v>
                </c:pt>
                <c:pt idx="15">
                  <c:v>88.46</c:v>
                </c:pt>
                <c:pt idx="16">
                  <c:v>104.36</c:v>
                </c:pt>
                <c:pt idx="17">
                  <c:v>108.7</c:v>
                </c:pt>
                <c:pt idx="18">
                  <c:v>163.98</c:v>
                </c:pt>
                <c:pt idx="19">
                  <c:v>161.88999999999999</c:v>
                </c:pt>
                <c:pt idx="20">
                  <c:v>153.19</c:v>
                </c:pt>
                <c:pt idx="21">
                  <c:v>144.36000000000001</c:v>
                </c:pt>
                <c:pt idx="22">
                  <c:v>124.82</c:v>
                </c:pt>
                <c:pt idx="23">
                  <c:v>102.83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740-4FC7-A125-BA7EF3BBB9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7255.2340000000004</v>
      </c>
      <c r="C4" s="18">
        <v>6960.8390000000009</v>
      </c>
      <c r="D4" s="18">
        <v>6672.5019999999995</v>
      </c>
      <c r="E4" s="18">
        <v>6569.8840000000009</v>
      </c>
      <c r="F4" s="18">
        <v>6530.0840000000007</v>
      </c>
      <c r="G4" s="18">
        <v>6692.6150000000007</v>
      </c>
      <c r="H4" s="18">
        <v>7507.0409999999993</v>
      </c>
      <c r="I4" s="18">
        <v>8894.6129999999994</v>
      </c>
      <c r="J4" s="18">
        <v>9360.9610000000048</v>
      </c>
      <c r="K4" s="18">
        <v>10110.539999999997</v>
      </c>
      <c r="L4" s="18">
        <v>10401.647999999999</v>
      </c>
      <c r="M4" s="18">
        <v>11069.590000000004</v>
      </c>
      <c r="N4" s="18">
        <v>11289.538999999999</v>
      </c>
      <c r="O4" s="18">
        <v>11397.428</v>
      </c>
      <c r="P4" s="18">
        <v>11168.490999999996</v>
      </c>
      <c r="Q4" s="18">
        <v>11029.360999999999</v>
      </c>
      <c r="R4" s="18">
        <v>10515.062000000002</v>
      </c>
      <c r="S4" s="18">
        <v>9948.6819999999971</v>
      </c>
      <c r="T4" s="18">
        <v>9789.5220000000008</v>
      </c>
      <c r="U4" s="18">
        <v>9550.4880000000012</v>
      </c>
      <c r="V4" s="18">
        <v>9437.5540000000001</v>
      </c>
      <c r="W4" s="18">
        <v>9279.0069999999978</v>
      </c>
      <c r="X4" s="18">
        <v>8529.494999999999</v>
      </c>
      <c r="Y4" s="18">
        <v>7981.7100000000019</v>
      </c>
      <c r="Z4" s="19"/>
      <c r="AA4" s="20">
        <f>SUM(B4:Z4)</f>
        <v>217941.89000000004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108.7</v>
      </c>
      <c r="C7" s="28">
        <v>94.56</v>
      </c>
      <c r="D7" s="28">
        <v>90.19</v>
      </c>
      <c r="E7" s="28">
        <v>89.7</v>
      </c>
      <c r="F7" s="28">
        <v>90.16</v>
      </c>
      <c r="G7" s="28">
        <v>93.22</v>
      </c>
      <c r="H7" s="28">
        <v>111.78</v>
      </c>
      <c r="I7" s="28">
        <v>117.4</v>
      </c>
      <c r="J7" s="28">
        <v>75.44</v>
      </c>
      <c r="K7" s="28">
        <v>87.5</v>
      </c>
      <c r="L7" s="28">
        <v>84.84</v>
      </c>
      <c r="M7" s="28">
        <v>83.96</v>
      </c>
      <c r="N7" s="28">
        <v>70.94</v>
      </c>
      <c r="O7" s="28">
        <v>80.08</v>
      </c>
      <c r="P7" s="28">
        <v>76.02</v>
      </c>
      <c r="Q7" s="28">
        <v>88.46</v>
      </c>
      <c r="R7" s="28">
        <v>104.36</v>
      </c>
      <c r="S7" s="28">
        <v>108.7</v>
      </c>
      <c r="T7" s="28">
        <v>163.98</v>
      </c>
      <c r="U7" s="28">
        <v>161.88999999999999</v>
      </c>
      <c r="V7" s="28">
        <v>153.19</v>
      </c>
      <c r="W7" s="28">
        <v>144.36000000000001</v>
      </c>
      <c r="X7" s="28">
        <v>124.82</v>
      </c>
      <c r="Y7" s="28">
        <v>102.83</v>
      </c>
      <c r="Z7" s="29"/>
      <c r="AA7" s="30">
        <f>IF(SUM(B7:Z7)&lt;&gt;0,AVERAGEIF(B7:Z7,"&lt;&gt;"""),"")</f>
        <v>104.46166666666666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302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302</v>
      </c>
      <c r="S10" s="42">
        <v>302</v>
      </c>
      <c r="T10" s="42">
        <v>516</v>
      </c>
      <c r="U10" s="42">
        <v>516</v>
      </c>
      <c r="V10" s="42">
        <v>516</v>
      </c>
      <c r="W10" s="42">
        <v>490.55</v>
      </c>
      <c r="X10" s="42">
        <v>302</v>
      </c>
      <c r="Y10" s="42">
        <v>302</v>
      </c>
      <c r="Z10" s="43"/>
      <c r="AA10" s="44">
        <f t="shared" ref="AA10:AA15" si="0">SUM(B10:Z10)</f>
        <v>8078.55</v>
      </c>
    </row>
    <row r="11" spans="1:27" ht="24.95" customHeight="1" x14ac:dyDescent="0.2">
      <c r="A11" s="45" t="s">
        <v>7</v>
      </c>
      <c r="B11" s="46">
        <v>210</v>
      </c>
      <c r="C11" s="47">
        <v>189</v>
      </c>
      <c r="D11" s="47">
        <v>175</v>
      </c>
      <c r="E11" s="47">
        <v>170</v>
      </c>
      <c r="F11" s="47">
        <v>185</v>
      </c>
      <c r="G11" s="47">
        <v>207</v>
      </c>
      <c r="H11" s="47">
        <v>270</v>
      </c>
      <c r="I11" s="47">
        <v>323</v>
      </c>
      <c r="J11" s="47">
        <v>346</v>
      </c>
      <c r="K11" s="47">
        <v>162</v>
      </c>
      <c r="L11" s="47">
        <v>162</v>
      </c>
      <c r="M11" s="47">
        <v>162</v>
      </c>
      <c r="N11" s="47">
        <v>162</v>
      </c>
      <c r="O11" s="47">
        <v>162</v>
      </c>
      <c r="P11" s="47">
        <v>162</v>
      </c>
      <c r="Q11" s="47">
        <v>162</v>
      </c>
      <c r="R11" s="47">
        <v>168</v>
      </c>
      <c r="S11" s="47">
        <v>365</v>
      </c>
      <c r="T11" s="47">
        <v>382</v>
      </c>
      <c r="U11" s="47">
        <v>370</v>
      </c>
      <c r="V11" s="47">
        <v>359</v>
      </c>
      <c r="W11" s="47">
        <v>318</v>
      </c>
      <c r="X11" s="47">
        <v>278</v>
      </c>
      <c r="Y11" s="47">
        <v>225</v>
      </c>
      <c r="Z11" s="48"/>
      <c r="AA11" s="49">
        <f t="shared" si="0"/>
        <v>5674</v>
      </c>
    </row>
    <row r="12" spans="1:27" ht="24.95" customHeight="1" x14ac:dyDescent="0.2">
      <c r="A12" s="50" t="s">
        <v>8</v>
      </c>
      <c r="B12" s="51">
        <v>4868.5079999999998</v>
      </c>
      <c r="C12" s="52">
        <v>4428.7139999999999</v>
      </c>
      <c r="D12" s="52">
        <v>4393.6010000000006</v>
      </c>
      <c r="E12" s="52">
        <v>4362.152</v>
      </c>
      <c r="F12" s="52">
        <v>4410.8549999999996</v>
      </c>
      <c r="G12" s="52">
        <v>4400.5940000000001</v>
      </c>
      <c r="H12" s="52">
        <v>4874.3490000000002</v>
      </c>
      <c r="I12" s="52">
        <v>4876.5779999999995</v>
      </c>
      <c r="J12" s="52">
        <v>3852.9</v>
      </c>
      <c r="K12" s="52">
        <v>3475.6089999999999</v>
      </c>
      <c r="L12" s="52">
        <v>2810.3100000000004</v>
      </c>
      <c r="M12" s="52">
        <v>2816.848</v>
      </c>
      <c r="N12" s="52">
        <v>2799.6869999999999</v>
      </c>
      <c r="O12" s="52">
        <v>2799.6869999999999</v>
      </c>
      <c r="P12" s="52">
        <v>2799.6869999999999</v>
      </c>
      <c r="Q12" s="52">
        <v>3398.9110000000001</v>
      </c>
      <c r="R12" s="52">
        <v>4129.009</v>
      </c>
      <c r="S12" s="52">
        <v>4479.1260000000002</v>
      </c>
      <c r="T12" s="52">
        <v>4567.4859999999999</v>
      </c>
      <c r="U12" s="52">
        <v>4632.4290000000001</v>
      </c>
      <c r="V12" s="52">
        <v>4680.9790000000003</v>
      </c>
      <c r="W12" s="52">
        <v>4754.0820000000003</v>
      </c>
      <c r="X12" s="52">
        <v>4734.7659999999996</v>
      </c>
      <c r="Y12" s="52">
        <v>4615.9680000000008</v>
      </c>
      <c r="Z12" s="53"/>
      <c r="AA12" s="54">
        <f t="shared" si="0"/>
        <v>97962.834999999992</v>
      </c>
    </row>
    <row r="13" spans="1:27" ht="24.95" customHeight="1" x14ac:dyDescent="0.2">
      <c r="A13" s="50" t="s">
        <v>9</v>
      </c>
      <c r="B13" s="51">
        <v>320</v>
      </c>
      <c r="C13" s="52">
        <v>326</v>
      </c>
      <c r="D13" s="52">
        <v>86</v>
      </c>
      <c r="E13" s="52">
        <v>86</v>
      </c>
      <c r="F13" s="52">
        <v>141</v>
      </c>
      <c r="G13" s="52">
        <v>176</v>
      </c>
      <c r="H13" s="52">
        <v>230</v>
      </c>
      <c r="I13" s="52">
        <v>204</v>
      </c>
      <c r="J13" s="52">
        <v>208</v>
      </c>
      <c r="K13" s="52">
        <v>128</v>
      </c>
      <c r="L13" s="52">
        <v>96</v>
      </c>
      <c r="M13" s="52">
        <v>70</v>
      </c>
      <c r="N13" s="52">
        <v>74</v>
      </c>
      <c r="O13" s="52">
        <v>74</v>
      </c>
      <c r="P13" s="52">
        <v>70</v>
      </c>
      <c r="Q13" s="52">
        <v>70</v>
      </c>
      <c r="R13" s="52">
        <v>60</v>
      </c>
      <c r="S13" s="52">
        <v>210</v>
      </c>
      <c r="T13" s="52">
        <v>1121</v>
      </c>
      <c r="U13" s="52">
        <v>1635</v>
      </c>
      <c r="V13" s="52">
        <v>1667</v>
      </c>
      <c r="W13" s="52">
        <v>1583</v>
      </c>
      <c r="X13" s="52">
        <v>880</v>
      </c>
      <c r="Y13" s="52">
        <v>660</v>
      </c>
      <c r="Z13" s="53"/>
      <c r="AA13" s="54">
        <f t="shared" si="0"/>
        <v>10175</v>
      </c>
    </row>
    <row r="14" spans="1:27" ht="24.95" customHeight="1" x14ac:dyDescent="0.2">
      <c r="A14" s="55" t="s">
        <v>10</v>
      </c>
      <c r="B14" s="56">
        <v>947.82599999999991</v>
      </c>
      <c r="C14" s="57">
        <v>936.42500000000007</v>
      </c>
      <c r="D14" s="57">
        <v>932.30100000000004</v>
      </c>
      <c r="E14" s="57">
        <v>924.33199999999965</v>
      </c>
      <c r="F14" s="57">
        <v>909.529</v>
      </c>
      <c r="G14" s="57">
        <v>978.02099999999984</v>
      </c>
      <c r="H14" s="57">
        <v>1547.6920000000002</v>
      </c>
      <c r="I14" s="57">
        <v>2954.0349999999994</v>
      </c>
      <c r="J14" s="57">
        <v>4552.0609999999997</v>
      </c>
      <c r="K14" s="57">
        <v>5879.9309999999996</v>
      </c>
      <c r="L14" s="57">
        <v>6842.3379999999988</v>
      </c>
      <c r="M14" s="57">
        <v>7426.7419999999984</v>
      </c>
      <c r="N14" s="57">
        <v>7674.8519999999999</v>
      </c>
      <c r="O14" s="57">
        <v>7804.741</v>
      </c>
      <c r="P14" s="57">
        <v>7518.8040000000019</v>
      </c>
      <c r="Q14" s="57">
        <v>6819.45</v>
      </c>
      <c r="R14" s="57">
        <v>5658.0529999999999</v>
      </c>
      <c r="S14" s="57">
        <v>4231.1560000000009</v>
      </c>
      <c r="T14" s="57">
        <v>2807.6359999999995</v>
      </c>
      <c r="U14" s="57">
        <v>2075.0590000000002</v>
      </c>
      <c r="V14" s="57">
        <v>1879.5749999999996</v>
      </c>
      <c r="W14" s="57">
        <v>1825.375</v>
      </c>
      <c r="X14" s="57">
        <v>1793.3290000000004</v>
      </c>
      <c r="Y14" s="57">
        <v>1762.2420000000002</v>
      </c>
      <c r="Z14" s="58"/>
      <c r="AA14" s="59">
        <f t="shared" si="0"/>
        <v>86681.50499999999</v>
      </c>
    </row>
    <row r="15" spans="1:27" ht="24.95" customHeight="1" x14ac:dyDescent="0.2">
      <c r="A15" s="55" t="s">
        <v>11</v>
      </c>
      <c r="B15" s="56">
        <v>32</v>
      </c>
      <c r="C15" s="57">
        <v>32</v>
      </c>
      <c r="D15" s="57">
        <v>31</v>
      </c>
      <c r="E15" s="57">
        <v>31</v>
      </c>
      <c r="F15" s="57">
        <v>29</v>
      </c>
      <c r="G15" s="57">
        <v>28</v>
      </c>
      <c r="H15" s="57">
        <v>30</v>
      </c>
      <c r="I15" s="57">
        <v>38</v>
      </c>
      <c r="J15" s="57">
        <v>54</v>
      </c>
      <c r="K15" s="57">
        <v>73</v>
      </c>
      <c r="L15" s="57">
        <v>89</v>
      </c>
      <c r="M15" s="57">
        <v>101</v>
      </c>
      <c r="N15" s="57">
        <v>107</v>
      </c>
      <c r="O15" s="57">
        <v>107</v>
      </c>
      <c r="P15" s="57">
        <v>104</v>
      </c>
      <c r="Q15" s="57">
        <v>95</v>
      </c>
      <c r="R15" s="57">
        <v>81</v>
      </c>
      <c r="S15" s="57">
        <v>64</v>
      </c>
      <c r="T15" s="57">
        <v>52</v>
      </c>
      <c r="U15" s="57">
        <v>48</v>
      </c>
      <c r="V15" s="57">
        <v>46</v>
      </c>
      <c r="W15" s="57">
        <v>42</v>
      </c>
      <c r="X15" s="57">
        <v>40</v>
      </c>
      <c r="Y15" s="57">
        <v>39</v>
      </c>
      <c r="Z15" s="58"/>
      <c r="AA15" s="59">
        <f t="shared" si="0"/>
        <v>1393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6680.3339999999998</v>
      </c>
      <c r="C16" s="62">
        <f t="shared" si="1"/>
        <v>6214.1390000000001</v>
      </c>
      <c r="D16" s="62">
        <f t="shared" si="1"/>
        <v>5919.902000000001</v>
      </c>
      <c r="E16" s="62">
        <f t="shared" si="1"/>
        <v>5875.4839999999995</v>
      </c>
      <c r="F16" s="62">
        <f t="shared" si="1"/>
        <v>5977.384</v>
      </c>
      <c r="G16" s="62">
        <f t="shared" si="1"/>
        <v>6091.6149999999998</v>
      </c>
      <c r="H16" s="62">
        <f t="shared" si="1"/>
        <v>7254.0410000000002</v>
      </c>
      <c r="I16" s="62">
        <f t="shared" si="1"/>
        <v>8697.6129999999994</v>
      </c>
      <c r="J16" s="62">
        <f t="shared" si="1"/>
        <v>9314.9609999999993</v>
      </c>
      <c r="K16" s="62">
        <f t="shared" si="1"/>
        <v>10020.539999999999</v>
      </c>
      <c r="L16" s="62">
        <f t="shared" si="1"/>
        <v>10301.647999999999</v>
      </c>
      <c r="M16" s="62">
        <f t="shared" si="1"/>
        <v>10878.589999999998</v>
      </c>
      <c r="N16" s="62">
        <f t="shared" si="1"/>
        <v>11119.539000000001</v>
      </c>
      <c r="O16" s="62">
        <f t="shared" si="1"/>
        <v>11249.428</v>
      </c>
      <c r="P16" s="62">
        <f t="shared" si="1"/>
        <v>10956.491000000002</v>
      </c>
      <c r="Q16" s="62">
        <f t="shared" si="1"/>
        <v>10847.361000000001</v>
      </c>
      <c r="R16" s="62">
        <f t="shared" si="1"/>
        <v>10398.062</v>
      </c>
      <c r="S16" s="62">
        <f t="shared" si="1"/>
        <v>9651.2820000000011</v>
      </c>
      <c r="T16" s="62">
        <f t="shared" si="1"/>
        <v>9446.1219999999994</v>
      </c>
      <c r="U16" s="62">
        <f t="shared" si="1"/>
        <v>9276.4880000000012</v>
      </c>
      <c r="V16" s="62">
        <f t="shared" si="1"/>
        <v>9148.5540000000001</v>
      </c>
      <c r="W16" s="62">
        <f t="shared" si="1"/>
        <v>9013.0070000000014</v>
      </c>
      <c r="X16" s="62">
        <f t="shared" si="1"/>
        <v>8028.0950000000003</v>
      </c>
      <c r="Y16" s="62">
        <f t="shared" si="1"/>
        <v>7604.2100000000009</v>
      </c>
      <c r="Z16" s="63" t="str">
        <f t="shared" si="1"/>
        <v/>
      </c>
      <c r="AA16" s="64">
        <f>SUM(AA10:AA15)</f>
        <v>209964.88999999998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2769.9</v>
      </c>
      <c r="C29" s="72">
        <v>2761.9</v>
      </c>
      <c r="D29" s="72">
        <v>2507.9</v>
      </c>
      <c r="E29" s="72">
        <v>2499.9</v>
      </c>
      <c r="F29" s="72">
        <v>2566.9</v>
      </c>
      <c r="G29" s="72">
        <v>2650.9</v>
      </c>
      <c r="H29" s="72">
        <v>2906.9</v>
      </c>
      <c r="I29" s="72">
        <v>3359.9</v>
      </c>
      <c r="J29" s="72">
        <v>3810.9</v>
      </c>
      <c r="K29" s="72">
        <v>3880.9</v>
      </c>
      <c r="L29" s="72">
        <v>3767.9</v>
      </c>
      <c r="M29" s="72">
        <v>3985.9</v>
      </c>
      <c r="N29" s="72">
        <v>4111.8999999999996</v>
      </c>
      <c r="O29" s="72">
        <v>4149.8999999999996</v>
      </c>
      <c r="P29" s="72">
        <v>4049.9</v>
      </c>
      <c r="Q29" s="72">
        <v>4212.8999999999996</v>
      </c>
      <c r="R29" s="72">
        <v>3932.9</v>
      </c>
      <c r="S29" s="72">
        <v>3831.9</v>
      </c>
      <c r="T29" s="72">
        <v>4325.8999999999996</v>
      </c>
      <c r="U29" s="72">
        <v>4581.8999999999996</v>
      </c>
      <c r="V29" s="72">
        <v>4587.8999999999996</v>
      </c>
      <c r="W29" s="72">
        <v>4519.8999999999996</v>
      </c>
      <c r="X29" s="72">
        <v>3733.9</v>
      </c>
      <c r="Y29" s="72">
        <v>3470.9</v>
      </c>
      <c r="Z29" s="73"/>
      <c r="AA29" s="74">
        <f>SUM(B29:Z29)</f>
        <v>86979.599999999977</v>
      </c>
    </row>
    <row r="30" spans="1:27" ht="24.95" customHeight="1" x14ac:dyDescent="0.2">
      <c r="A30" s="75" t="s">
        <v>24</v>
      </c>
      <c r="B30" s="76">
        <v>1536.434</v>
      </c>
      <c r="C30" s="77">
        <v>1222.239</v>
      </c>
      <c r="D30" s="77">
        <v>1203.002</v>
      </c>
      <c r="E30" s="77">
        <v>1166.5840000000001</v>
      </c>
      <c r="F30" s="77">
        <v>1200.4839999999999</v>
      </c>
      <c r="G30" s="77">
        <v>1246.7149999999999</v>
      </c>
      <c r="H30" s="77">
        <v>1997.1410000000001</v>
      </c>
      <c r="I30" s="77">
        <v>2934.7130000000002</v>
      </c>
      <c r="J30" s="77">
        <v>3024.0610000000001</v>
      </c>
      <c r="K30" s="77">
        <v>4223.6400000000003</v>
      </c>
      <c r="L30" s="77">
        <v>4605.7479999999996</v>
      </c>
      <c r="M30" s="77">
        <v>5040.9030000000002</v>
      </c>
      <c r="N30" s="77">
        <v>5134.8519999999999</v>
      </c>
      <c r="O30" s="77">
        <v>5204.741</v>
      </c>
      <c r="P30" s="77">
        <v>5075.8040000000001</v>
      </c>
      <c r="Q30" s="77">
        <v>4813.674</v>
      </c>
      <c r="R30" s="77">
        <v>4486.1620000000003</v>
      </c>
      <c r="S30" s="77">
        <v>3694.3820000000001</v>
      </c>
      <c r="T30" s="77">
        <v>2949.2220000000002</v>
      </c>
      <c r="U30" s="77">
        <v>2482.5880000000002</v>
      </c>
      <c r="V30" s="77">
        <v>2363.654</v>
      </c>
      <c r="W30" s="77">
        <v>2273.107</v>
      </c>
      <c r="X30" s="77">
        <v>1994.1949999999999</v>
      </c>
      <c r="Y30" s="77">
        <v>1799.31</v>
      </c>
      <c r="Z30" s="78"/>
      <c r="AA30" s="79">
        <f>SUM(B30:Z30)</f>
        <v>71673.35500000001</v>
      </c>
    </row>
    <row r="31" spans="1:27" ht="24.95" customHeight="1" x14ac:dyDescent="0.2">
      <c r="A31" s="82" t="s">
        <v>25</v>
      </c>
      <c r="B31" s="80">
        <v>2815</v>
      </c>
      <c r="C31" s="81">
        <v>2653</v>
      </c>
      <c r="D31" s="81">
        <v>2653</v>
      </c>
      <c r="E31" s="81">
        <v>2653</v>
      </c>
      <c r="F31" s="81">
        <v>2654</v>
      </c>
      <c r="G31" s="81">
        <v>2554</v>
      </c>
      <c r="H31" s="81">
        <v>2603</v>
      </c>
      <c r="I31" s="81">
        <v>2600</v>
      </c>
      <c r="J31" s="81">
        <v>2526</v>
      </c>
      <c r="K31" s="81">
        <v>2006</v>
      </c>
      <c r="L31" s="81">
        <v>2028</v>
      </c>
      <c r="M31" s="81">
        <v>2042.787</v>
      </c>
      <c r="N31" s="81">
        <v>2042.787</v>
      </c>
      <c r="O31" s="81">
        <v>2042.787</v>
      </c>
      <c r="P31" s="81">
        <v>2042.787</v>
      </c>
      <c r="Q31" s="81">
        <v>2002.787</v>
      </c>
      <c r="R31" s="81">
        <v>2096</v>
      </c>
      <c r="S31" s="81">
        <v>2386</v>
      </c>
      <c r="T31" s="81">
        <v>2486</v>
      </c>
      <c r="U31" s="81">
        <v>2486</v>
      </c>
      <c r="V31" s="81">
        <v>2486</v>
      </c>
      <c r="W31" s="81">
        <v>2486</v>
      </c>
      <c r="X31" s="81">
        <v>2496</v>
      </c>
      <c r="Y31" s="81">
        <v>2446</v>
      </c>
      <c r="Z31" s="83"/>
      <c r="AA31" s="84">
        <f>SUM(B31:Z31)</f>
        <v>57286.93499999999</v>
      </c>
    </row>
    <row r="32" spans="1:27" ht="30" customHeight="1" thickBot="1" x14ac:dyDescent="0.25">
      <c r="A32" s="60" t="s">
        <v>26</v>
      </c>
      <c r="B32" s="61">
        <f>IF(LEN(B$2)&gt;0,SUM(B29:B31),"")</f>
        <v>7121.3339999999998</v>
      </c>
      <c r="C32" s="62">
        <f t="shared" ref="C32:Z32" si="4">IF(LEN(C$2)&gt;0,SUM(C29:C31),"")</f>
        <v>6637.1390000000001</v>
      </c>
      <c r="D32" s="62">
        <f t="shared" si="4"/>
        <v>6363.902</v>
      </c>
      <c r="E32" s="62">
        <f t="shared" si="4"/>
        <v>6319.4840000000004</v>
      </c>
      <c r="F32" s="62">
        <f t="shared" si="4"/>
        <v>6421.384</v>
      </c>
      <c r="G32" s="62">
        <f t="shared" si="4"/>
        <v>6451.6149999999998</v>
      </c>
      <c r="H32" s="62">
        <f t="shared" si="4"/>
        <v>7507.0410000000002</v>
      </c>
      <c r="I32" s="62">
        <f t="shared" si="4"/>
        <v>8894.6130000000012</v>
      </c>
      <c r="J32" s="62">
        <f t="shared" si="4"/>
        <v>9360.9609999999993</v>
      </c>
      <c r="K32" s="62">
        <f t="shared" si="4"/>
        <v>10110.540000000001</v>
      </c>
      <c r="L32" s="62">
        <f t="shared" si="4"/>
        <v>10401.647999999999</v>
      </c>
      <c r="M32" s="62">
        <f t="shared" si="4"/>
        <v>11069.59</v>
      </c>
      <c r="N32" s="62">
        <f t="shared" si="4"/>
        <v>11289.539000000001</v>
      </c>
      <c r="O32" s="62">
        <f t="shared" si="4"/>
        <v>11397.428</v>
      </c>
      <c r="P32" s="62">
        <f t="shared" si="4"/>
        <v>11168.491</v>
      </c>
      <c r="Q32" s="62">
        <f t="shared" si="4"/>
        <v>11029.361000000001</v>
      </c>
      <c r="R32" s="62">
        <f t="shared" si="4"/>
        <v>10515.062</v>
      </c>
      <c r="S32" s="62">
        <f t="shared" si="4"/>
        <v>9912.2819999999992</v>
      </c>
      <c r="T32" s="62">
        <f t="shared" si="4"/>
        <v>9761.1219999999994</v>
      </c>
      <c r="U32" s="62">
        <f t="shared" si="4"/>
        <v>9550.4879999999994</v>
      </c>
      <c r="V32" s="62">
        <f t="shared" si="4"/>
        <v>9437.5540000000001</v>
      </c>
      <c r="W32" s="62">
        <f t="shared" si="4"/>
        <v>9279.0069999999996</v>
      </c>
      <c r="X32" s="62">
        <f t="shared" si="4"/>
        <v>8224.0950000000012</v>
      </c>
      <c r="Y32" s="62">
        <f t="shared" si="4"/>
        <v>7716.21</v>
      </c>
      <c r="Z32" s="63" t="str">
        <f t="shared" si="4"/>
        <v/>
      </c>
      <c r="AA32" s="64">
        <f>SUM(AA29:AA31)</f>
        <v>215939.88999999998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>
        <v>1</v>
      </c>
      <c r="E35" s="95">
        <v>1</v>
      </c>
      <c r="F35" s="95">
        <v>1</v>
      </c>
      <c r="G35" s="95">
        <v>1</v>
      </c>
      <c r="H35" s="95">
        <v>2</v>
      </c>
      <c r="I35" s="95"/>
      <c r="J35" s="95"/>
      <c r="K35" s="95"/>
      <c r="L35" s="95"/>
      <c r="M35" s="95"/>
      <c r="N35" s="95"/>
      <c r="O35" s="95">
        <v>10</v>
      </c>
      <c r="P35" s="95">
        <v>10</v>
      </c>
      <c r="Q35" s="95">
        <v>10</v>
      </c>
      <c r="R35" s="95">
        <v>10</v>
      </c>
      <c r="S35" s="95">
        <v>77</v>
      </c>
      <c r="T35" s="95">
        <v>141</v>
      </c>
      <c r="U35" s="95">
        <v>105</v>
      </c>
      <c r="V35" s="95">
        <v>131</v>
      </c>
      <c r="W35" s="95">
        <v>96</v>
      </c>
      <c r="X35" s="95">
        <v>38</v>
      </c>
      <c r="Y35" s="95">
        <v>10</v>
      </c>
      <c r="Z35" s="96"/>
      <c r="AA35" s="74">
        <f t="shared" ref="AA35:AA40" si="5">SUM(B35:Z35)</f>
        <v>644</v>
      </c>
    </row>
    <row r="36" spans="1:27" ht="24.95" customHeight="1" x14ac:dyDescent="0.2">
      <c r="A36" s="97" t="s">
        <v>29</v>
      </c>
      <c r="B36" s="98">
        <v>391</v>
      </c>
      <c r="C36" s="99">
        <v>373</v>
      </c>
      <c r="D36" s="99">
        <v>393</v>
      </c>
      <c r="E36" s="99">
        <v>393</v>
      </c>
      <c r="F36" s="99">
        <v>393</v>
      </c>
      <c r="G36" s="99">
        <v>309</v>
      </c>
      <c r="H36" s="99">
        <v>201</v>
      </c>
      <c r="I36" s="99">
        <v>147</v>
      </c>
      <c r="J36" s="99">
        <v>18</v>
      </c>
      <c r="K36" s="99">
        <v>32</v>
      </c>
      <c r="L36" s="99">
        <v>42</v>
      </c>
      <c r="M36" s="99">
        <v>133</v>
      </c>
      <c r="N36" s="99">
        <v>122</v>
      </c>
      <c r="O36" s="99">
        <v>80</v>
      </c>
      <c r="P36" s="99">
        <v>150</v>
      </c>
      <c r="Q36" s="99">
        <v>122</v>
      </c>
      <c r="R36" s="99">
        <v>57</v>
      </c>
      <c r="S36" s="99">
        <v>134</v>
      </c>
      <c r="T36" s="99">
        <v>124</v>
      </c>
      <c r="U36" s="99">
        <v>119</v>
      </c>
      <c r="V36" s="99">
        <v>108</v>
      </c>
      <c r="W36" s="99">
        <v>120</v>
      </c>
      <c r="X36" s="99">
        <v>108</v>
      </c>
      <c r="Y36" s="99">
        <v>52</v>
      </c>
      <c r="Z36" s="100"/>
      <c r="AA36" s="79">
        <f t="shared" si="5"/>
        <v>4121</v>
      </c>
    </row>
    <row r="37" spans="1:27" ht="24.95" customHeight="1" x14ac:dyDescent="0.2">
      <c r="A37" s="97" t="s">
        <v>30</v>
      </c>
      <c r="B37" s="98">
        <v>133.9</v>
      </c>
      <c r="C37" s="99">
        <v>323.7</v>
      </c>
      <c r="D37" s="99">
        <v>308.60000000000002</v>
      </c>
      <c r="E37" s="99">
        <v>250.4</v>
      </c>
      <c r="F37" s="99">
        <v>108.7</v>
      </c>
      <c r="G37" s="99">
        <v>241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36.4</v>
      </c>
      <c r="T37" s="99">
        <v>28.4</v>
      </c>
      <c r="U37" s="99"/>
      <c r="V37" s="99"/>
      <c r="W37" s="99"/>
      <c r="X37" s="99">
        <v>305.39999999999998</v>
      </c>
      <c r="Y37" s="99">
        <v>265.5</v>
      </c>
      <c r="Z37" s="100"/>
      <c r="AA37" s="79">
        <f t="shared" si="5"/>
        <v>2002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28</v>
      </c>
      <c r="K38" s="99">
        <v>58</v>
      </c>
      <c r="L38" s="99">
        <v>58</v>
      </c>
      <c r="M38" s="99">
        <v>58</v>
      </c>
      <c r="N38" s="99">
        <v>48</v>
      </c>
      <c r="O38" s="99">
        <v>58</v>
      </c>
      <c r="P38" s="99">
        <v>52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1210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574.9</v>
      </c>
      <c r="C40" s="88">
        <f t="shared" si="6"/>
        <v>746.7</v>
      </c>
      <c r="D40" s="88">
        <f t="shared" si="6"/>
        <v>752.6</v>
      </c>
      <c r="E40" s="88">
        <f t="shared" si="6"/>
        <v>694.4</v>
      </c>
      <c r="F40" s="88">
        <f t="shared" si="6"/>
        <v>552.70000000000005</v>
      </c>
      <c r="G40" s="88">
        <f t="shared" si="6"/>
        <v>601</v>
      </c>
      <c r="H40" s="88">
        <f t="shared" si="6"/>
        <v>253</v>
      </c>
      <c r="I40" s="88">
        <f t="shared" si="6"/>
        <v>197</v>
      </c>
      <c r="J40" s="88">
        <f t="shared" si="6"/>
        <v>46</v>
      </c>
      <c r="K40" s="88">
        <f t="shared" si="6"/>
        <v>90</v>
      </c>
      <c r="L40" s="88">
        <f t="shared" si="6"/>
        <v>100</v>
      </c>
      <c r="M40" s="88">
        <f t="shared" si="6"/>
        <v>191</v>
      </c>
      <c r="N40" s="88">
        <f t="shared" si="6"/>
        <v>170</v>
      </c>
      <c r="O40" s="88">
        <f t="shared" si="6"/>
        <v>148</v>
      </c>
      <c r="P40" s="88">
        <f t="shared" si="6"/>
        <v>212</v>
      </c>
      <c r="Q40" s="88">
        <f t="shared" si="6"/>
        <v>182</v>
      </c>
      <c r="R40" s="88">
        <f t="shared" si="6"/>
        <v>117</v>
      </c>
      <c r="S40" s="88">
        <f t="shared" si="6"/>
        <v>297.39999999999998</v>
      </c>
      <c r="T40" s="88">
        <f t="shared" si="6"/>
        <v>343.4</v>
      </c>
      <c r="U40" s="88">
        <f t="shared" si="6"/>
        <v>274</v>
      </c>
      <c r="V40" s="88">
        <f t="shared" si="6"/>
        <v>289</v>
      </c>
      <c r="W40" s="88">
        <f t="shared" si="6"/>
        <v>266</v>
      </c>
      <c r="X40" s="88">
        <f t="shared" si="6"/>
        <v>501.4</v>
      </c>
      <c r="Y40" s="88">
        <f t="shared" si="6"/>
        <v>377.5</v>
      </c>
      <c r="Z40" s="89" t="str">
        <f t="shared" si="6"/>
        <v/>
      </c>
      <c r="AA40" s="90">
        <f t="shared" si="5"/>
        <v>7976.9999999999991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133.9</v>
      </c>
      <c r="C45" s="99">
        <v>323.7</v>
      </c>
      <c r="D45" s="99">
        <v>308.60000000000002</v>
      </c>
      <c r="E45" s="99">
        <v>250.4</v>
      </c>
      <c r="F45" s="99">
        <v>108.7</v>
      </c>
      <c r="G45" s="99">
        <v>241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36.4</v>
      </c>
      <c r="T45" s="99">
        <v>28.4</v>
      </c>
      <c r="U45" s="99"/>
      <c r="V45" s="99"/>
      <c r="W45" s="99"/>
      <c r="X45" s="99">
        <v>305.39999999999998</v>
      </c>
      <c r="Y45" s="99">
        <v>265.5</v>
      </c>
      <c r="Z45" s="100"/>
      <c r="AA45" s="79">
        <f t="shared" si="7"/>
        <v>2002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133.9</v>
      </c>
      <c r="C49" s="88">
        <f t="shared" ref="C49:Z49" si="8">IF(LEN(C$2)&gt;0,SUM(C43:C48),"")</f>
        <v>323.7</v>
      </c>
      <c r="D49" s="88">
        <f t="shared" si="8"/>
        <v>308.60000000000002</v>
      </c>
      <c r="E49" s="88">
        <f t="shared" si="8"/>
        <v>250.4</v>
      </c>
      <c r="F49" s="88">
        <f t="shared" si="8"/>
        <v>108.7</v>
      </c>
      <c r="G49" s="88">
        <f t="shared" si="8"/>
        <v>241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36.4</v>
      </c>
      <c r="T49" s="88">
        <f t="shared" si="8"/>
        <v>28.4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305.39999999999998</v>
      </c>
      <c r="Y49" s="88">
        <f t="shared" si="8"/>
        <v>265.5</v>
      </c>
      <c r="Z49" s="89" t="str">
        <f t="shared" si="8"/>
        <v/>
      </c>
      <c r="AA49" s="90">
        <f t="shared" si="7"/>
        <v>2002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7255.2339999999995</v>
      </c>
      <c r="C52" s="88">
        <f t="shared" si="10"/>
        <v>6960.8389999999999</v>
      </c>
      <c r="D52" s="88">
        <f t="shared" si="10"/>
        <v>6672.5020000000013</v>
      </c>
      <c r="E52" s="88">
        <f t="shared" si="10"/>
        <v>6569.8839999999991</v>
      </c>
      <c r="F52" s="88">
        <f t="shared" si="10"/>
        <v>6530.0839999999998</v>
      </c>
      <c r="G52" s="88">
        <f t="shared" si="10"/>
        <v>6692.6149999999998</v>
      </c>
      <c r="H52" s="88">
        <f t="shared" si="10"/>
        <v>7507.0410000000002</v>
      </c>
      <c r="I52" s="88">
        <f t="shared" si="10"/>
        <v>8894.6129999999994</v>
      </c>
      <c r="J52" s="88">
        <f t="shared" si="10"/>
        <v>9360.9609999999993</v>
      </c>
      <c r="K52" s="88">
        <f t="shared" si="10"/>
        <v>10110.539999999999</v>
      </c>
      <c r="L52" s="88">
        <f t="shared" si="10"/>
        <v>10401.647999999999</v>
      </c>
      <c r="M52" s="88">
        <f t="shared" si="10"/>
        <v>11069.589999999998</v>
      </c>
      <c r="N52" s="88">
        <f t="shared" si="10"/>
        <v>11289.539000000001</v>
      </c>
      <c r="O52" s="88">
        <f t="shared" si="10"/>
        <v>11397.428</v>
      </c>
      <c r="P52" s="88">
        <f t="shared" si="10"/>
        <v>11168.491000000002</v>
      </c>
      <c r="Q52" s="88">
        <f t="shared" si="10"/>
        <v>11029.361000000001</v>
      </c>
      <c r="R52" s="88">
        <f t="shared" si="10"/>
        <v>10515.062</v>
      </c>
      <c r="S52" s="88">
        <f t="shared" si="10"/>
        <v>9948.6820000000007</v>
      </c>
      <c r="T52" s="88">
        <f t="shared" si="10"/>
        <v>9789.521999999999</v>
      </c>
      <c r="U52" s="88">
        <f t="shared" si="10"/>
        <v>9550.4880000000012</v>
      </c>
      <c r="V52" s="88">
        <f t="shared" si="10"/>
        <v>9437.5540000000001</v>
      </c>
      <c r="W52" s="88">
        <f t="shared" si="10"/>
        <v>9279.0070000000014</v>
      </c>
      <c r="X52" s="88">
        <f t="shared" si="10"/>
        <v>8529.4950000000008</v>
      </c>
      <c r="Y52" s="88">
        <f t="shared" si="10"/>
        <v>7981.7100000000009</v>
      </c>
      <c r="Z52" s="89" t="str">
        <f t="shared" si="10"/>
        <v/>
      </c>
      <c r="AA52" s="104">
        <f>SUM(B52:Z52)</f>
        <v>217941.89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7255.2800000000016</v>
      </c>
      <c r="C4" s="18">
        <v>6960.8220000000001</v>
      </c>
      <c r="D4" s="18">
        <v>6672.5020000000013</v>
      </c>
      <c r="E4" s="18">
        <v>6569.9179999999997</v>
      </c>
      <c r="F4" s="18">
        <v>6530.0500000000011</v>
      </c>
      <c r="G4" s="18">
        <v>6692.61</v>
      </c>
      <c r="H4" s="18">
        <v>7507.0419999999995</v>
      </c>
      <c r="I4" s="18">
        <v>8894.6580000000013</v>
      </c>
      <c r="J4" s="18">
        <v>9360.9609999999993</v>
      </c>
      <c r="K4" s="18">
        <v>10110.552</v>
      </c>
      <c r="L4" s="18">
        <v>10401.608999999999</v>
      </c>
      <c r="M4" s="18">
        <v>11069.589999999998</v>
      </c>
      <c r="N4" s="18">
        <v>11289.510999999999</v>
      </c>
      <c r="O4" s="18">
        <v>11397.433000000003</v>
      </c>
      <c r="P4" s="18">
        <v>11168.456999999999</v>
      </c>
      <c r="Q4" s="18">
        <v>11029.32</v>
      </c>
      <c r="R4" s="18">
        <v>10515.042000000001</v>
      </c>
      <c r="S4" s="18">
        <v>9948.7020000000011</v>
      </c>
      <c r="T4" s="18">
        <v>9789.4730000000036</v>
      </c>
      <c r="U4" s="18">
        <v>9550.4739999999947</v>
      </c>
      <c r="V4" s="18">
        <v>9437.5550000000021</v>
      </c>
      <c r="W4" s="18">
        <v>9278.9889999999996</v>
      </c>
      <c r="X4" s="18">
        <v>8529.4830000000002</v>
      </c>
      <c r="Y4" s="18">
        <v>7981.7240000000011</v>
      </c>
      <c r="Z4" s="19"/>
      <c r="AA4" s="20">
        <f>SUM(B4:Z4)</f>
        <v>217941.75699999998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108.7</v>
      </c>
      <c r="C7" s="28">
        <v>94.56</v>
      </c>
      <c r="D7" s="28">
        <v>90.19</v>
      </c>
      <c r="E7" s="28">
        <v>89.7</v>
      </c>
      <c r="F7" s="28">
        <v>90.16</v>
      </c>
      <c r="G7" s="28">
        <v>93.22</v>
      </c>
      <c r="H7" s="28">
        <v>111.78</v>
      </c>
      <c r="I7" s="28">
        <v>117.4</v>
      </c>
      <c r="J7" s="28">
        <v>75.44</v>
      </c>
      <c r="K7" s="28">
        <v>87.5</v>
      </c>
      <c r="L7" s="28">
        <v>84.84</v>
      </c>
      <c r="M7" s="28">
        <v>83.96</v>
      </c>
      <c r="N7" s="28">
        <v>70.94</v>
      </c>
      <c r="O7" s="28">
        <v>80.08</v>
      </c>
      <c r="P7" s="28">
        <v>76.02</v>
      </c>
      <c r="Q7" s="28">
        <v>88.46</v>
      </c>
      <c r="R7" s="28">
        <v>104.36</v>
      </c>
      <c r="S7" s="28">
        <v>108.7</v>
      </c>
      <c r="T7" s="28">
        <v>163.98</v>
      </c>
      <c r="U7" s="28">
        <v>161.88999999999999</v>
      </c>
      <c r="V7" s="28">
        <v>153.19</v>
      </c>
      <c r="W7" s="28">
        <v>144.36000000000001</v>
      </c>
      <c r="X7" s="28">
        <v>124.82</v>
      </c>
      <c r="Y7" s="28">
        <v>102.83</v>
      </c>
      <c r="Z7" s="29"/>
      <c r="AA7" s="30">
        <f>IF(SUM(B7:Z7)&lt;&gt;0,AVERAGEIF(B7:Z7,"&lt;&gt;"""),"")</f>
        <v>104.46166666666666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22.93</v>
      </c>
      <c r="H14" s="57">
        <v>14.366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5.048</v>
      </c>
      <c r="T14" s="57">
        <v>17.571000000000002</v>
      </c>
      <c r="U14" s="57">
        <v>23.437000000000001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308.35199999999998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22.93</v>
      </c>
      <c r="H16" s="62">
        <f t="shared" si="1"/>
        <v>14.366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5.048</v>
      </c>
      <c r="T16" s="62">
        <f t="shared" si="1"/>
        <v>17.571000000000002</v>
      </c>
      <c r="U16" s="62">
        <f t="shared" si="1"/>
        <v>23.437000000000001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308.35199999999998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806.928</v>
      </c>
      <c r="C19" s="72">
        <v>829.71800000000007</v>
      </c>
      <c r="D19" s="72">
        <v>795.15899999999999</v>
      </c>
      <c r="E19" s="72">
        <v>843.86599999999999</v>
      </c>
      <c r="F19" s="72">
        <v>821.0630000000001</v>
      </c>
      <c r="G19" s="72">
        <v>835.15499999999997</v>
      </c>
      <c r="H19" s="72">
        <v>746.64600000000007</v>
      </c>
      <c r="I19" s="72">
        <v>818.16599999999994</v>
      </c>
      <c r="J19" s="72">
        <v>742.8610000000001</v>
      </c>
      <c r="K19" s="72">
        <v>813.39900000000011</v>
      </c>
      <c r="L19" s="72">
        <v>863.61400000000003</v>
      </c>
      <c r="M19" s="72">
        <v>858.51099999999997</v>
      </c>
      <c r="N19" s="72">
        <v>863.35400000000004</v>
      </c>
      <c r="O19" s="72">
        <v>866.49</v>
      </c>
      <c r="P19" s="72">
        <v>858.60799999999995</v>
      </c>
      <c r="Q19" s="72">
        <v>870.42700000000002</v>
      </c>
      <c r="R19" s="72">
        <v>743.47900000000004</v>
      </c>
      <c r="S19" s="72">
        <v>746.64099999999996</v>
      </c>
      <c r="T19" s="72">
        <v>725.64600000000007</v>
      </c>
      <c r="U19" s="72">
        <v>685.23299999999995</v>
      </c>
      <c r="V19" s="72">
        <v>687.58699999999999</v>
      </c>
      <c r="W19" s="72">
        <v>697.4</v>
      </c>
      <c r="X19" s="72">
        <v>697.46400000000006</v>
      </c>
      <c r="Y19" s="72">
        <v>741.73900000000003</v>
      </c>
      <c r="Z19" s="73"/>
      <c r="AA19" s="74">
        <f t="shared" ref="AA19:AA25" si="2">SUM(B19:Z19)</f>
        <v>18959.154000000002</v>
      </c>
    </row>
    <row r="20" spans="1:27" ht="24.95" customHeight="1" x14ac:dyDescent="0.2">
      <c r="A20" s="75" t="s">
        <v>15</v>
      </c>
      <c r="B20" s="76">
        <v>1518.4440000000002</v>
      </c>
      <c r="C20" s="77">
        <v>1490.163</v>
      </c>
      <c r="D20" s="77">
        <v>1481.94</v>
      </c>
      <c r="E20" s="77">
        <v>1478.271</v>
      </c>
      <c r="F20" s="77">
        <v>1500.355</v>
      </c>
      <c r="G20" s="77">
        <v>1595.7869999999998</v>
      </c>
      <c r="H20" s="77">
        <v>1838.9649999999999</v>
      </c>
      <c r="I20" s="77">
        <v>2019.4889999999996</v>
      </c>
      <c r="J20" s="77">
        <v>2098.4859999999999</v>
      </c>
      <c r="K20" s="77">
        <v>2084.1949999999993</v>
      </c>
      <c r="L20" s="77">
        <v>2092.6990000000001</v>
      </c>
      <c r="M20" s="77">
        <v>2214.3980000000006</v>
      </c>
      <c r="N20" s="77">
        <v>2264.0619999999999</v>
      </c>
      <c r="O20" s="77">
        <v>2234.7429999999999</v>
      </c>
      <c r="P20" s="77">
        <v>2211.9340000000002</v>
      </c>
      <c r="Q20" s="77">
        <v>2163.4</v>
      </c>
      <c r="R20" s="77">
        <v>2157.5230000000001</v>
      </c>
      <c r="S20" s="77">
        <v>2138.6089999999999</v>
      </c>
      <c r="T20" s="77">
        <v>2079.7640000000001</v>
      </c>
      <c r="U20" s="77">
        <v>2000.922</v>
      </c>
      <c r="V20" s="77">
        <v>1905.5390000000002</v>
      </c>
      <c r="W20" s="77">
        <v>1735.808</v>
      </c>
      <c r="X20" s="77">
        <v>1660.9430000000002</v>
      </c>
      <c r="Y20" s="77">
        <v>1614.182</v>
      </c>
      <c r="Z20" s="78"/>
      <c r="AA20" s="79">
        <f t="shared" si="2"/>
        <v>45580.620999999999</v>
      </c>
    </row>
    <row r="21" spans="1:27" ht="24.95" customHeight="1" x14ac:dyDescent="0.2">
      <c r="A21" s="75" t="s">
        <v>16</v>
      </c>
      <c r="B21" s="80">
        <v>4056.9079999999999</v>
      </c>
      <c r="C21" s="81">
        <v>3792.4410000000003</v>
      </c>
      <c r="D21" s="81">
        <v>3613.9030000000002</v>
      </c>
      <c r="E21" s="81">
        <v>3463.7809999999999</v>
      </c>
      <c r="F21" s="81">
        <v>3411.6319999999996</v>
      </c>
      <c r="G21" s="81">
        <v>3440.2380000000003</v>
      </c>
      <c r="H21" s="81">
        <v>3781.5650000000001</v>
      </c>
      <c r="I21" s="81">
        <v>4303.8030000000008</v>
      </c>
      <c r="J21" s="81">
        <v>4833.6140000000005</v>
      </c>
      <c r="K21" s="81">
        <v>5278.4579999999996</v>
      </c>
      <c r="L21" s="81">
        <v>5591.8960000000006</v>
      </c>
      <c r="M21" s="81">
        <v>5936.6810000000005</v>
      </c>
      <c r="N21" s="81">
        <v>6172.2950000000001</v>
      </c>
      <c r="O21" s="81">
        <v>6202.7999999999993</v>
      </c>
      <c r="P21" s="81">
        <v>6069.915</v>
      </c>
      <c r="Q21" s="81">
        <v>5913.2929999999997</v>
      </c>
      <c r="R21" s="81">
        <v>5920.9400000000005</v>
      </c>
      <c r="S21" s="81">
        <v>5936.4040000000005</v>
      </c>
      <c r="T21" s="81">
        <v>5800.9920000000002</v>
      </c>
      <c r="U21" s="81">
        <v>5652.8820000000005</v>
      </c>
      <c r="V21" s="81">
        <v>5689.9290000000001</v>
      </c>
      <c r="W21" s="81">
        <v>5531.2810000000009</v>
      </c>
      <c r="X21" s="81">
        <v>5212.076</v>
      </c>
      <c r="Y21" s="81">
        <v>4712.3029999999999</v>
      </c>
      <c r="Z21" s="78"/>
      <c r="AA21" s="79">
        <f t="shared" si="2"/>
        <v>120320.03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345</v>
      </c>
      <c r="L22" s="81">
        <v>345</v>
      </c>
      <c r="M22" s="81">
        <v>345</v>
      </c>
      <c r="N22" s="81">
        <v>345</v>
      </c>
      <c r="O22" s="81">
        <v>345</v>
      </c>
      <c r="P22" s="81">
        <v>345</v>
      </c>
      <c r="Q22" s="81">
        <v>345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2415</v>
      </c>
    </row>
    <row r="23" spans="1:27" ht="24.95" customHeight="1" x14ac:dyDescent="0.2">
      <c r="A23" s="85" t="s">
        <v>18</v>
      </c>
      <c r="B23" s="77">
        <v>155</v>
      </c>
      <c r="C23" s="77">
        <v>147.5</v>
      </c>
      <c r="D23" s="77">
        <v>142.5</v>
      </c>
      <c r="E23" s="77">
        <v>139</v>
      </c>
      <c r="F23" s="77">
        <v>139</v>
      </c>
      <c r="G23" s="77">
        <v>140.5</v>
      </c>
      <c r="H23" s="77">
        <v>146</v>
      </c>
      <c r="I23" s="77">
        <v>141</v>
      </c>
      <c r="J23" s="77">
        <v>130</v>
      </c>
      <c r="K23" s="77">
        <v>118</v>
      </c>
      <c r="L23" s="77">
        <v>108.5</v>
      </c>
      <c r="M23" s="77">
        <v>107</v>
      </c>
      <c r="N23" s="77">
        <v>109.5</v>
      </c>
      <c r="O23" s="77">
        <v>114</v>
      </c>
      <c r="P23" s="77">
        <v>117.5</v>
      </c>
      <c r="Q23" s="77">
        <v>127.5</v>
      </c>
      <c r="R23" s="77">
        <v>147</v>
      </c>
      <c r="S23" s="77">
        <v>172</v>
      </c>
      <c r="T23" s="77">
        <v>192.5</v>
      </c>
      <c r="U23" s="77">
        <v>200</v>
      </c>
      <c r="V23" s="77">
        <v>201</v>
      </c>
      <c r="W23" s="77">
        <v>193.5</v>
      </c>
      <c r="X23" s="77">
        <v>185</v>
      </c>
      <c r="Y23" s="77">
        <v>171.5</v>
      </c>
      <c r="Z23" s="77"/>
      <c r="AA23" s="79">
        <f t="shared" si="2"/>
        <v>3545</v>
      </c>
    </row>
    <row r="24" spans="1:27" ht="24.95" customHeight="1" x14ac:dyDescent="0.2">
      <c r="A24" s="85" t="s">
        <v>19</v>
      </c>
      <c r="B24" s="77">
        <v>392</v>
      </c>
      <c r="C24" s="77">
        <v>371</v>
      </c>
      <c r="D24" s="77">
        <v>356</v>
      </c>
      <c r="E24" s="77">
        <v>350.99999999999994</v>
      </c>
      <c r="F24" s="77">
        <v>363.99999999999994</v>
      </c>
      <c r="G24" s="77">
        <v>384.99999999999994</v>
      </c>
      <c r="H24" s="77">
        <v>449.99999999999994</v>
      </c>
      <c r="I24" s="77">
        <v>511</v>
      </c>
      <c r="J24" s="77">
        <v>549.99999999999989</v>
      </c>
      <c r="K24" s="77">
        <v>559</v>
      </c>
      <c r="L24" s="77">
        <v>560</v>
      </c>
      <c r="M24" s="77">
        <v>566</v>
      </c>
      <c r="N24" s="77">
        <v>571</v>
      </c>
      <c r="O24" s="77">
        <v>570</v>
      </c>
      <c r="P24" s="77">
        <v>559</v>
      </c>
      <c r="Q24" s="77">
        <v>551</v>
      </c>
      <c r="R24" s="77">
        <v>561</v>
      </c>
      <c r="S24" s="77">
        <v>578.99999999999989</v>
      </c>
      <c r="T24" s="77">
        <v>584</v>
      </c>
      <c r="U24" s="77">
        <v>568</v>
      </c>
      <c r="V24" s="77">
        <v>555</v>
      </c>
      <c r="W24" s="77">
        <v>510</v>
      </c>
      <c r="X24" s="77">
        <v>468.00000000000006</v>
      </c>
      <c r="Y24" s="77">
        <v>413.99999999999994</v>
      </c>
      <c r="Z24" s="77"/>
      <c r="AA24" s="79">
        <f t="shared" si="2"/>
        <v>11905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6929.2800000000007</v>
      </c>
      <c r="C26" s="88">
        <f t="shared" ref="C26:Z26" si="3">IF(LEN(C$2)&gt;0,SUM(C19:C25),"")</f>
        <v>6630.8220000000001</v>
      </c>
      <c r="D26" s="88">
        <f t="shared" si="3"/>
        <v>6389.5020000000004</v>
      </c>
      <c r="E26" s="88">
        <f t="shared" si="3"/>
        <v>6275.9179999999997</v>
      </c>
      <c r="F26" s="88">
        <f t="shared" si="3"/>
        <v>6236.0499999999993</v>
      </c>
      <c r="G26" s="88">
        <f t="shared" si="3"/>
        <v>6396.68</v>
      </c>
      <c r="H26" s="88">
        <f t="shared" si="3"/>
        <v>6963.1759999999995</v>
      </c>
      <c r="I26" s="88">
        <f t="shared" si="3"/>
        <v>7793.4580000000005</v>
      </c>
      <c r="J26" s="88">
        <f t="shared" si="3"/>
        <v>8354.9609999999993</v>
      </c>
      <c r="K26" s="88">
        <f t="shared" si="3"/>
        <v>9198.0519999999997</v>
      </c>
      <c r="L26" s="88">
        <f t="shared" si="3"/>
        <v>9561.7090000000007</v>
      </c>
      <c r="M26" s="88">
        <f t="shared" si="3"/>
        <v>10027.59</v>
      </c>
      <c r="N26" s="88">
        <f t="shared" si="3"/>
        <v>10325.210999999999</v>
      </c>
      <c r="O26" s="88">
        <f t="shared" si="3"/>
        <v>10333.032999999999</v>
      </c>
      <c r="P26" s="88">
        <f t="shared" si="3"/>
        <v>10161.957</v>
      </c>
      <c r="Q26" s="88">
        <f t="shared" si="3"/>
        <v>9970.619999999999</v>
      </c>
      <c r="R26" s="88">
        <f t="shared" si="3"/>
        <v>9529.9420000000009</v>
      </c>
      <c r="S26" s="88">
        <f t="shared" si="3"/>
        <v>9572.6540000000005</v>
      </c>
      <c r="T26" s="88">
        <f t="shared" si="3"/>
        <v>9382.902</v>
      </c>
      <c r="U26" s="88">
        <f t="shared" si="3"/>
        <v>9107.0370000000003</v>
      </c>
      <c r="V26" s="88">
        <f t="shared" si="3"/>
        <v>9039.0550000000003</v>
      </c>
      <c r="W26" s="88">
        <f t="shared" si="3"/>
        <v>8667.9890000000014</v>
      </c>
      <c r="X26" s="88">
        <f t="shared" si="3"/>
        <v>8223.4830000000002</v>
      </c>
      <c r="Y26" s="88">
        <f t="shared" si="3"/>
        <v>7653.7240000000002</v>
      </c>
      <c r="Z26" s="89" t="str">
        <f t="shared" si="3"/>
        <v/>
      </c>
      <c r="AA26" s="90">
        <f>SUM(AA19:AA25)</f>
        <v>202724.80499999999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649</v>
      </c>
      <c r="C29" s="72">
        <v>620.5</v>
      </c>
      <c r="D29" s="72">
        <v>600.5</v>
      </c>
      <c r="E29" s="72">
        <v>592</v>
      </c>
      <c r="F29" s="72">
        <v>605</v>
      </c>
      <c r="G29" s="72">
        <v>627.5</v>
      </c>
      <c r="H29" s="72">
        <v>698</v>
      </c>
      <c r="I29" s="72">
        <v>764</v>
      </c>
      <c r="J29" s="72">
        <v>802</v>
      </c>
      <c r="K29" s="72">
        <v>842</v>
      </c>
      <c r="L29" s="72">
        <v>833.5</v>
      </c>
      <c r="M29" s="72">
        <v>838</v>
      </c>
      <c r="N29" s="72">
        <v>845.5</v>
      </c>
      <c r="O29" s="72">
        <v>849</v>
      </c>
      <c r="P29" s="72">
        <v>821.5</v>
      </c>
      <c r="Q29" s="72">
        <v>815.5</v>
      </c>
      <c r="R29" s="72">
        <v>835</v>
      </c>
      <c r="S29" s="72">
        <v>863</v>
      </c>
      <c r="T29" s="72">
        <v>859.5</v>
      </c>
      <c r="U29" s="72">
        <v>851</v>
      </c>
      <c r="V29" s="72">
        <v>839</v>
      </c>
      <c r="W29" s="72">
        <v>786.5</v>
      </c>
      <c r="X29" s="72">
        <v>765</v>
      </c>
      <c r="Y29" s="72">
        <v>703.5</v>
      </c>
      <c r="Z29" s="73"/>
      <c r="AA29" s="74">
        <f>SUM(B29:Z29)</f>
        <v>18306</v>
      </c>
    </row>
    <row r="30" spans="1:27" ht="24.95" customHeight="1" x14ac:dyDescent="0.2">
      <c r="A30" s="75" t="s">
        <v>24</v>
      </c>
      <c r="B30" s="76">
        <v>6606.28</v>
      </c>
      <c r="C30" s="77">
        <v>6340.3220000000001</v>
      </c>
      <c r="D30" s="77">
        <v>6072.0020000000004</v>
      </c>
      <c r="E30" s="77">
        <v>5977.9179999999997</v>
      </c>
      <c r="F30" s="77">
        <v>5925.05</v>
      </c>
      <c r="G30" s="77">
        <v>6065.11</v>
      </c>
      <c r="H30" s="77">
        <v>6513.5420000000004</v>
      </c>
      <c r="I30" s="77">
        <v>7435.4579999999996</v>
      </c>
      <c r="J30" s="77">
        <v>8153.9610000000002</v>
      </c>
      <c r="K30" s="77">
        <v>9033.0519999999997</v>
      </c>
      <c r="L30" s="77">
        <v>9361.2090000000007</v>
      </c>
      <c r="M30" s="77">
        <v>9820.59</v>
      </c>
      <c r="N30" s="77">
        <v>10048.710999999999</v>
      </c>
      <c r="O30" s="77">
        <v>10064.032999999999</v>
      </c>
      <c r="P30" s="77">
        <v>9916.4570000000003</v>
      </c>
      <c r="Q30" s="77">
        <v>9695.1200000000008</v>
      </c>
      <c r="R30" s="77">
        <v>9143.9419999999991</v>
      </c>
      <c r="S30" s="77">
        <v>9085.7019999999993</v>
      </c>
      <c r="T30" s="77">
        <v>8929.973</v>
      </c>
      <c r="U30" s="77">
        <v>8670.4740000000002</v>
      </c>
      <c r="V30" s="77">
        <v>8550.0550000000003</v>
      </c>
      <c r="W30" s="77">
        <v>8253.4889999999996</v>
      </c>
      <c r="X30" s="77">
        <v>7764.4830000000002</v>
      </c>
      <c r="Y30" s="77">
        <v>7278.2240000000002</v>
      </c>
      <c r="Z30" s="78"/>
      <c r="AA30" s="79">
        <f>SUM(B30:Z30)</f>
        <v>194705.15699999995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7255.28</v>
      </c>
      <c r="C32" s="62">
        <f t="shared" ref="C32:Z32" si="4">IF(LEN(C$2)&gt;0,SUM(C29:C31),"")</f>
        <v>6960.8220000000001</v>
      </c>
      <c r="D32" s="62">
        <f t="shared" si="4"/>
        <v>6672.5020000000004</v>
      </c>
      <c r="E32" s="62">
        <f t="shared" si="4"/>
        <v>6569.9179999999997</v>
      </c>
      <c r="F32" s="62">
        <f t="shared" si="4"/>
        <v>6530.05</v>
      </c>
      <c r="G32" s="62">
        <f t="shared" si="4"/>
        <v>6692.61</v>
      </c>
      <c r="H32" s="62">
        <f t="shared" si="4"/>
        <v>7211.5420000000004</v>
      </c>
      <c r="I32" s="62">
        <f t="shared" si="4"/>
        <v>8199.4579999999987</v>
      </c>
      <c r="J32" s="62">
        <f t="shared" si="4"/>
        <v>8955.9609999999993</v>
      </c>
      <c r="K32" s="62">
        <f t="shared" si="4"/>
        <v>9875.0519999999997</v>
      </c>
      <c r="L32" s="62">
        <f t="shared" si="4"/>
        <v>10194.709000000001</v>
      </c>
      <c r="M32" s="62">
        <f t="shared" si="4"/>
        <v>10658.59</v>
      </c>
      <c r="N32" s="62">
        <f t="shared" si="4"/>
        <v>10894.210999999999</v>
      </c>
      <c r="O32" s="62">
        <f t="shared" si="4"/>
        <v>10913.032999999999</v>
      </c>
      <c r="P32" s="62">
        <f t="shared" si="4"/>
        <v>10737.957</v>
      </c>
      <c r="Q32" s="62">
        <f t="shared" si="4"/>
        <v>10510.62</v>
      </c>
      <c r="R32" s="62">
        <f t="shared" si="4"/>
        <v>9978.9419999999991</v>
      </c>
      <c r="S32" s="62">
        <f t="shared" si="4"/>
        <v>9948.7019999999993</v>
      </c>
      <c r="T32" s="62">
        <f t="shared" si="4"/>
        <v>9789.473</v>
      </c>
      <c r="U32" s="62">
        <f t="shared" si="4"/>
        <v>9521.4740000000002</v>
      </c>
      <c r="V32" s="62">
        <f t="shared" si="4"/>
        <v>9389.0550000000003</v>
      </c>
      <c r="W32" s="62">
        <f t="shared" si="4"/>
        <v>9039.9889999999996</v>
      </c>
      <c r="X32" s="62">
        <f t="shared" si="4"/>
        <v>8529.4830000000002</v>
      </c>
      <c r="Y32" s="62">
        <f t="shared" si="4"/>
        <v>7981.7240000000002</v>
      </c>
      <c r="Z32" s="63" t="str">
        <f t="shared" si="4"/>
        <v/>
      </c>
      <c r="AA32" s="64">
        <f>SUM(AA29:AA31)</f>
        <v>213011.15699999995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180</v>
      </c>
      <c r="C35" s="95">
        <v>177</v>
      </c>
      <c r="D35" s="95">
        <v>178</v>
      </c>
      <c r="E35" s="95">
        <v>178</v>
      </c>
      <c r="F35" s="95">
        <v>178</v>
      </c>
      <c r="G35" s="95">
        <v>175</v>
      </c>
      <c r="H35" s="95">
        <v>158</v>
      </c>
      <c r="I35" s="95">
        <v>173</v>
      </c>
      <c r="J35" s="95">
        <v>180</v>
      </c>
      <c r="K35" s="95">
        <v>195</v>
      </c>
      <c r="L35" s="95">
        <v>182</v>
      </c>
      <c r="M35" s="95">
        <v>194</v>
      </c>
      <c r="N35" s="95">
        <v>182</v>
      </c>
      <c r="O35" s="95">
        <v>190</v>
      </c>
      <c r="P35" s="95">
        <v>190</v>
      </c>
      <c r="Q35" s="95">
        <v>182</v>
      </c>
      <c r="R35" s="95">
        <v>190</v>
      </c>
      <c r="S35" s="95">
        <v>153</v>
      </c>
      <c r="T35" s="95">
        <v>153</v>
      </c>
      <c r="U35" s="95">
        <v>152</v>
      </c>
      <c r="V35" s="95">
        <v>120</v>
      </c>
      <c r="W35" s="95">
        <v>150</v>
      </c>
      <c r="X35" s="95">
        <v>123</v>
      </c>
      <c r="Y35" s="95">
        <v>175</v>
      </c>
      <c r="Z35" s="96"/>
      <c r="AA35" s="74">
        <f t="shared" ref="AA35:AA40" si="5">SUM(B35:Z35)</f>
        <v>4108</v>
      </c>
    </row>
    <row r="36" spans="1:27" ht="24.95" customHeight="1" x14ac:dyDescent="0.2">
      <c r="A36" s="97" t="s">
        <v>42</v>
      </c>
      <c r="B36" s="98">
        <v>121</v>
      </c>
      <c r="C36" s="99">
        <v>128</v>
      </c>
      <c r="D36" s="99">
        <v>80</v>
      </c>
      <c r="E36" s="99">
        <v>91</v>
      </c>
      <c r="F36" s="99">
        <v>91</v>
      </c>
      <c r="G36" s="99">
        <v>98</v>
      </c>
      <c r="H36" s="99">
        <v>76</v>
      </c>
      <c r="I36" s="99">
        <v>233</v>
      </c>
      <c r="J36" s="99">
        <v>421</v>
      </c>
      <c r="K36" s="99">
        <v>474</v>
      </c>
      <c r="L36" s="99">
        <v>443</v>
      </c>
      <c r="M36" s="99">
        <v>429</v>
      </c>
      <c r="N36" s="99">
        <v>379</v>
      </c>
      <c r="O36" s="99">
        <v>382</v>
      </c>
      <c r="P36" s="99">
        <v>378</v>
      </c>
      <c r="Q36" s="99">
        <v>358</v>
      </c>
      <c r="R36" s="99">
        <v>259</v>
      </c>
      <c r="S36" s="99">
        <v>218</v>
      </c>
      <c r="T36" s="99">
        <v>236</v>
      </c>
      <c r="U36" s="99">
        <v>239</v>
      </c>
      <c r="V36" s="99">
        <v>205</v>
      </c>
      <c r="W36" s="99">
        <v>197</v>
      </c>
      <c r="X36" s="99">
        <v>158</v>
      </c>
      <c r="Y36" s="99">
        <v>128</v>
      </c>
      <c r="Z36" s="100"/>
      <c r="AA36" s="79">
        <f t="shared" si="5"/>
        <v>5822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295.5</v>
      </c>
      <c r="I37" s="99">
        <v>695.2</v>
      </c>
      <c r="J37" s="99">
        <v>405</v>
      </c>
      <c r="K37" s="99">
        <v>235.5</v>
      </c>
      <c r="L37" s="99">
        <v>206.9</v>
      </c>
      <c r="M37" s="99">
        <v>411</v>
      </c>
      <c r="N37" s="99">
        <v>395.3</v>
      </c>
      <c r="O37" s="99">
        <v>484.4</v>
      </c>
      <c r="P37" s="99">
        <v>430.5</v>
      </c>
      <c r="Q37" s="99">
        <v>518.70000000000005</v>
      </c>
      <c r="R37" s="99">
        <v>536.1</v>
      </c>
      <c r="S37" s="99"/>
      <c r="T37" s="99"/>
      <c r="U37" s="99">
        <v>29</v>
      </c>
      <c r="V37" s="99">
        <v>48.5</v>
      </c>
      <c r="W37" s="99">
        <v>239</v>
      </c>
      <c r="X37" s="99"/>
      <c r="Y37" s="99"/>
      <c r="Z37" s="100"/>
      <c r="AA37" s="79">
        <f t="shared" si="5"/>
        <v>4930.6000000000013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8</v>
      </c>
      <c r="L38" s="99">
        <v>8</v>
      </c>
      <c r="M38" s="99">
        <v>8</v>
      </c>
      <c r="N38" s="99">
        <v>8</v>
      </c>
      <c r="O38" s="99">
        <v>8</v>
      </c>
      <c r="P38" s="99">
        <v>8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48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301</v>
      </c>
      <c r="C40" s="88">
        <f t="shared" ref="C40:Z40" si="6">IF(LEN(C$2)&gt;0,SUM(C35:C39),"")</f>
        <v>305</v>
      </c>
      <c r="D40" s="88">
        <f t="shared" si="6"/>
        <v>258</v>
      </c>
      <c r="E40" s="88">
        <f t="shared" si="6"/>
        <v>269</v>
      </c>
      <c r="F40" s="88">
        <f t="shared" si="6"/>
        <v>269</v>
      </c>
      <c r="G40" s="88">
        <f t="shared" si="6"/>
        <v>273</v>
      </c>
      <c r="H40" s="88">
        <f t="shared" si="6"/>
        <v>529.5</v>
      </c>
      <c r="I40" s="88">
        <f t="shared" si="6"/>
        <v>1101.2</v>
      </c>
      <c r="J40" s="88">
        <f t="shared" si="6"/>
        <v>1006</v>
      </c>
      <c r="K40" s="88">
        <f t="shared" si="6"/>
        <v>912.5</v>
      </c>
      <c r="L40" s="88">
        <f t="shared" si="6"/>
        <v>839.9</v>
      </c>
      <c r="M40" s="88">
        <f t="shared" si="6"/>
        <v>1042</v>
      </c>
      <c r="N40" s="88">
        <f t="shared" si="6"/>
        <v>964.3</v>
      </c>
      <c r="O40" s="88">
        <f t="shared" si="6"/>
        <v>1064.4000000000001</v>
      </c>
      <c r="P40" s="88">
        <f t="shared" si="6"/>
        <v>1006.5</v>
      </c>
      <c r="Q40" s="88">
        <f t="shared" si="6"/>
        <v>1058.7</v>
      </c>
      <c r="R40" s="88">
        <f t="shared" si="6"/>
        <v>985.1</v>
      </c>
      <c r="S40" s="88">
        <f t="shared" si="6"/>
        <v>371</v>
      </c>
      <c r="T40" s="88">
        <f t="shared" si="6"/>
        <v>389</v>
      </c>
      <c r="U40" s="88">
        <f t="shared" si="6"/>
        <v>420</v>
      </c>
      <c r="V40" s="88">
        <f t="shared" si="6"/>
        <v>373.5</v>
      </c>
      <c r="W40" s="88">
        <f t="shared" si="6"/>
        <v>586</v>
      </c>
      <c r="X40" s="88">
        <f t="shared" si="6"/>
        <v>281</v>
      </c>
      <c r="Y40" s="88">
        <f t="shared" si="6"/>
        <v>303</v>
      </c>
      <c r="Z40" s="89" t="str">
        <f t="shared" si="6"/>
        <v/>
      </c>
      <c r="AA40" s="90">
        <f t="shared" si="5"/>
        <v>14908.6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295.5</v>
      </c>
      <c r="I45" s="99">
        <v>695.2</v>
      </c>
      <c r="J45" s="99">
        <v>405</v>
      </c>
      <c r="K45" s="99">
        <v>235.5</v>
      </c>
      <c r="L45" s="99">
        <v>206.9</v>
      </c>
      <c r="M45" s="99">
        <v>411</v>
      </c>
      <c r="N45" s="99">
        <v>395.3</v>
      </c>
      <c r="O45" s="99">
        <v>484.4</v>
      </c>
      <c r="P45" s="99">
        <v>430.5</v>
      </c>
      <c r="Q45" s="99">
        <v>518.70000000000005</v>
      </c>
      <c r="R45" s="99">
        <v>536.1</v>
      </c>
      <c r="S45" s="99"/>
      <c r="T45" s="99"/>
      <c r="U45" s="99">
        <v>29</v>
      </c>
      <c r="V45" s="99">
        <v>48.5</v>
      </c>
      <c r="W45" s="99">
        <v>239</v>
      </c>
      <c r="X45" s="99"/>
      <c r="Y45" s="99"/>
      <c r="Z45" s="100"/>
      <c r="AA45" s="79">
        <f t="shared" si="7"/>
        <v>4930.6000000000013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324</v>
      </c>
      <c r="L48" s="99">
        <v>309</v>
      </c>
      <c r="M48" s="99">
        <v>303</v>
      </c>
      <c r="N48" s="99">
        <v>302</v>
      </c>
      <c r="O48" s="99">
        <v>301</v>
      </c>
      <c r="P48" s="99">
        <v>293</v>
      </c>
      <c r="Q48" s="99">
        <v>294</v>
      </c>
      <c r="R48" s="99">
        <v>312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4838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150</v>
      </c>
      <c r="F49" s="88">
        <f t="shared" si="8"/>
        <v>150</v>
      </c>
      <c r="G49" s="88">
        <f t="shared" si="8"/>
        <v>150</v>
      </c>
      <c r="H49" s="88">
        <f t="shared" si="8"/>
        <v>445.5</v>
      </c>
      <c r="I49" s="88">
        <f t="shared" si="8"/>
        <v>845.2</v>
      </c>
      <c r="J49" s="88">
        <f t="shared" si="8"/>
        <v>555</v>
      </c>
      <c r="K49" s="88">
        <f t="shared" si="8"/>
        <v>559.5</v>
      </c>
      <c r="L49" s="88">
        <f t="shared" si="8"/>
        <v>515.9</v>
      </c>
      <c r="M49" s="88">
        <f t="shared" si="8"/>
        <v>714</v>
      </c>
      <c r="N49" s="88">
        <f t="shared" si="8"/>
        <v>697.3</v>
      </c>
      <c r="O49" s="88">
        <f t="shared" si="8"/>
        <v>785.4</v>
      </c>
      <c r="P49" s="88">
        <f t="shared" si="8"/>
        <v>723.5</v>
      </c>
      <c r="Q49" s="88">
        <f t="shared" si="8"/>
        <v>812.7</v>
      </c>
      <c r="R49" s="88">
        <f t="shared" si="8"/>
        <v>848.1</v>
      </c>
      <c r="S49" s="88">
        <f t="shared" si="8"/>
        <v>150</v>
      </c>
      <c r="T49" s="88">
        <f t="shared" si="8"/>
        <v>150</v>
      </c>
      <c r="U49" s="88">
        <f t="shared" si="8"/>
        <v>179</v>
      </c>
      <c r="V49" s="88">
        <f t="shared" si="8"/>
        <v>198.5</v>
      </c>
      <c r="W49" s="88">
        <f t="shared" si="8"/>
        <v>389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9768.6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7255.2800000000007</v>
      </c>
      <c r="C52" s="88">
        <f t="shared" ref="C52:Z52" si="10">IF(LEN(C$2)&gt;0,SUM(C10:C15)+C26+C40,"")</f>
        <v>6960.8220000000001</v>
      </c>
      <c r="D52" s="88">
        <f t="shared" si="10"/>
        <v>6672.5020000000004</v>
      </c>
      <c r="E52" s="88">
        <f t="shared" si="10"/>
        <v>6569.9179999999997</v>
      </c>
      <c r="F52" s="88">
        <f t="shared" si="10"/>
        <v>6530.0499999999993</v>
      </c>
      <c r="G52" s="88">
        <f t="shared" si="10"/>
        <v>6692.6100000000006</v>
      </c>
      <c r="H52" s="88">
        <f t="shared" si="10"/>
        <v>7507.0419999999995</v>
      </c>
      <c r="I52" s="88">
        <f t="shared" si="10"/>
        <v>8894.6580000000013</v>
      </c>
      <c r="J52" s="88">
        <f t="shared" si="10"/>
        <v>9360.9609999999993</v>
      </c>
      <c r="K52" s="88">
        <f t="shared" si="10"/>
        <v>10110.552</v>
      </c>
      <c r="L52" s="88">
        <f t="shared" si="10"/>
        <v>10401.609</v>
      </c>
      <c r="M52" s="88">
        <f t="shared" si="10"/>
        <v>11069.59</v>
      </c>
      <c r="N52" s="88">
        <f t="shared" si="10"/>
        <v>11289.510999999999</v>
      </c>
      <c r="O52" s="88">
        <f t="shared" si="10"/>
        <v>11397.432999999999</v>
      </c>
      <c r="P52" s="88">
        <f t="shared" si="10"/>
        <v>11168.457</v>
      </c>
      <c r="Q52" s="88">
        <f t="shared" si="10"/>
        <v>11029.32</v>
      </c>
      <c r="R52" s="88">
        <f t="shared" si="10"/>
        <v>10515.042000000001</v>
      </c>
      <c r="S52" s="88">
        <f t="shared" si="10"/>
        <v>9948.7020000000011</v>
      </c>
      <c r="T52" s="88">
        <f t="shared" si="10"/>
        <v>9789.473</v>
      </c>
      <c r="U52" s="88">
        <f t="shared" si="10"/>
        <v>9550.4740000000002</v>
      </c>
      <c r="V52" s="88">
        <f t="shared" si="10"/>
        <v>9437.5550000000003</v>
      </c>
      <c r="W52" s="88">
        <f t="shared" si="10"/>
        <v>9278.9890000000014</v>
      </c>
      <c r="X52" s="88">
        <f t="shared" si="10"/>
        <v>8529.4830000000002</v>
      </c>
      <c r="Y52" s="88">
        <f t="shared" si="10"/>
        <v>7981.7240000000002</v>
      </c>
      <c r="Z52" s="89" t="str">
        <f t="shared" si="10"/>
        <v/>
      </c>
      <c r="AA52" s="104">
        <f>SUM(B52:Z52)</f>
        <v>217941.75699999998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-133.9</v>
      </c>
      <c r="C4" s="18">
        <v>-323.7</v>
      </c>
      <c r="D4" s="18">
        <v>-308.60000000000002</v>
      </c>
      <c r="E4" s="18">
        <v>-250.4</v>
      </c>
      <c r="F4" s="18">
        <v>-108.7</v>
      </c>
      <c r="G4" s="18">
        <v>-241</v>
      </c>
      <c r="H4" s="18">
        <v>295.5</v>
      </c>
      <c r="I4" s="18">
        <v>695.2</v>
      </c>
      <c r="J4" s="18">
        <v>405</v>
      </c>
      <c r="K4" s="18">
        <v>235.5</v>
      </c>
      <c r="L4" s="18">
        <v>206.9</v>
      </c>
      <c r="M4" s="18">
        <v>411</v>
      </c>
      <c r="N4" s="18">
        <v>395.3</v>
      </c>
      <c r="O4" s="18">
        <v>484.4</v>
      </c>
      <c r="P4" s="18">
        <v>430.5</v>
      </c>
      <c r="Q4" s="18">
        <v>518.70000000000005</v>
      </c>
      <c r="R4" s="18">
        <v>536.1</v>
      </c>
      <c r="S4" s="18">
        <v>-36.4</v>
      </c>
      <c r="T4" s="18">
        <v>-28.4</v>
      </c>
      <c r="U4" s="18">
        <v>29</v>
      </c>
      <c r="V4" s="18">
        <v>48.5</v>
      </c>
      <c r="W4" s="18">
        <v>239</v>
      </c>
      <c r="X4" s="18">
        <v>-305.39999999999998</v>
      </c>
      <c r="Y4" s="18">
        <v>-265.5</v>
      </c>
      <c r="Z4" s="19"/>
      <c r="AA4" s="111">
        <f>SUM(B4:Z4)</f>
        <v>2928.5999999999995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108.7</v>
      </c>
      <c r="C7" s="117">
        <v>94.56</v>
      </c>
      <c r="D7" s="117">
        <v>90.19</v>
      </c>
      <c r="E7" s="117">
        <v>89.7</v>
      </c>
      <c r="F7" s="117">
        <v>90.16</v>
      </c>
      <c r="G7" s="117">
        <v>93.22</v>
      </c>
      <c r="H7" s="117">
        <v>111.78</v>
      </c>
      <c r="I7" s="117">
        <v>117.4</v>
      </c>
      <c r="J7" s="117">
        <v>75.44</v>
      </c>
      <c r="K7" s="117">
        <v>87.5</v>
      </c>
      <c r="L7" s="117">
        <v>84.84</v>
      </c>
      <c r="M7" s="117">
        <v>83.96</v>
      </c>
      <c r="N7" s="117">
        <v>70.94</v>
      </c>
      <c r="O7" s="117">
        <v>80.08</v>
      </c>
      <c r="P7" s="117">
        <v>76.02</v>
      </c>
      <c r="Q7" s="117">
        <v>88.46</v>
      </c>
      <c r="R7" s="117">
        <v>104.36</v>
      </c>
      <c r="S7" s="117">
        <v>108.7</v>
      </c>
      <c r="T7" s="117">
        <v>163.98</v>
      </c>
      <c r="U7" s="117">
        <v>161.88999999999999</v>
      </c>
      <c r="V7" s="117">
        <v>153.19</v>
      </c>
      <c r="W7" s="117">
        <v>144.36000000000001</v>
      </c>
      <c r="X7" s="117">
        <v>124.82</v>
      </c>
      <c r="Y7" s="117">
        <v>102.83</v>
      </c>
      <c r="Z7" s="118"/>
      <c r="AA7" s="119">
        <f>IF(SUM(B7:Z7)&lt;&gt;0,AVERAGEIF(B7:Z7,"&lt;&gt;"""),"")</f>
        <v>104.46166666666666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133.9</v>
      </c>
      <c r="C13" s="129">
        <v>323.7</v>
      </c>
      <c r="D13" s="129">
        <v>308.60000000000002</v>
      </c>
      <c r="E13" s="129">
        <v>250.4</v>
      </c>
      <c r="F13" s="129">
        <v>108.7</v>
      </c>
      <c r="G13" s="129">
        <v>241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36.4</v>
      </c>
      <c r="T13" s="129">
        <v>28.4</v>
      </c>
      <c r="U13" s="129"/>
      <c r="V13" s="129"/>
      <c r="W13" s="129"/>
      <c r="X13" s="129">
        <v>305.39999999999998</v>
      </c>
      <c r="Y13" s="130">
        <v>265.5</v>
      </c>
      <c r="Z13" s="131"/>
      <c r="AA13" s="132">
        <f t="shared" si="0"/>
        <v>2002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133.9</v>
      </c>
      <c r="C16" s="135">
        <f t="shared" si="1"/>
        <v>323.7</v>
      </c>
      <c r="D16" s="135">
        <f t="shared" si="1"/>
        <v>308.60000000000002</v>
      </c>
      <c r="E16" s="135">
        <f t="shared" si="1"/>
        <v>250.4</v>
      </c>
      <c r="F16" s="135">
        <f t="shared" si="1"/>
        <v>108.7</v>
      </c>
      <c r="G16" s="135">
        <f t="shared" si="1"/>
        <v>241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36.4</v>
      </c>
      <c r="T16" s="135">
        <f t="shared" si="1"/>
        <v>28.4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305.39999999999998</v>
      </c>
      <c r="Y16" s="135">
        <f t="shared" si="1"/>
        <v>265.5</v>
      </c>
      <c r="Z16" s="136" t="str">
        <f t="shared" si="1"/>
        <v/>
      </c>
      <c r="AA16" s="90">
        <f t="shared" si="0"/>
        <v>2002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295.5</v>
      </c>
      <c r="I21" s="129">
        <v>695.2</v>
      </c>
      <c r="J21" s="129">
        <v>405</v>
      </c>
      <c r="K21" s="129">
        <v>235.5</v>
      </c>
      <c r="L21" s="129">
        <v>206.9</v>
      </c>
      <c r="M21" s="129">
        <v>411</v>
      </c>
      <c r="N21" s="129">
        <v>395.3</v>
      </c>
      <c r="O21" s="129">
        <v>484.4</v>
      </c>
      <c r="P21" s="129">
        <v>430.5</v>
      </c>
      <c r="Q21" s="129">
        <v>518.70000000000005</v>
      </c>
      <c r="R21" s="129">
        <v>536.1</v>
      </c>
      <c r="S21" s="129"/>
      <c r="T21" s="129"/>
      <c r="U21" s="129">
        <v>29</v>
      </c>
      <c r="V21" s="129">
        <v>48.5</v>
      </c>
      <c r="W21" s="129">
        <v>239</v>
      </c>
      <c r="X21" s="129"/>
      <c r="Y21" s="130"/>
      <c r="Z21" s="131"/>
      <c r="AA21" s="132">
        <f t="shared" si="2"/>
        <v>4930.6000000000013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295.5</v>
      </c>
      <c r="I24" s="135">
        <f t="shared" si="3"/>
        <v>695.2</v>
      </c>
      <c r="J24" s="135">
        <f t="shared" si="3"/>
        <v>405</v>
      </c>
      <c r="K24" s="135">
        <f t="shared" si="3"/>
        <v>235.5</v>
      </c>
      <c r="L24" s="135">
        <f t="shared" si="3"/>
        <v>206.9</v>
      </c>
      <c r="M24" s="135">
        <f t="shared" si="3"/>
        <v>411</v>
      </c>
      <c r="N24" s="135">
        <f t="shared" si="3"/>
        <v>395.3</v>
      </c>
      <c r="O24" s="135">
        <f t="shared" si="3"/>
        <v>484.4</v>
      </c>
      <c r="P24" s="135">
        <f t="shared" si="3"/>
        <v>430.5</v>
      </c>
      <c r="Q24" s="135">
        <f t="shared" si="3"/>
        <v>518.70000000000005</v>
      </c>
      <c r="R24" s="135">
        <f t="shared" si="3"/>
        <v>536.1</v>
      </c>
      <c r="S24" s="135">
        <f t="shared" si="3"/>
        <v>0</v>
      </c>
      <c r="T24" s="135">
        <f t="shared" si="3"/>
        <v>0</v>
      </c>
      <c r="U24" s="135">
        <f t="shared" si="3"/>
        <v>29</v>
      </c>
      <c r="V24" s="135">
        <f t="shared" si="3"/>
        <v>48.5</v>
      </c>
      <c r="W24" s="135">
        <f t="shared" si="3"/>
        <v>239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4930.6000000000013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2025-07-07T11:10:00Z</dcterms:created>
  <dcterms:modified xsi:type="dcterms:W3CDTF">2025-07-07T11:10:02Z</dcterms:modified>
</cp:coreProperties>
</file>