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<sst xmlns="http://schemas.openxmlformats.org/spreadsheetml/2006/main" count="119" uniqueCount="54">
  <si>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21/06/2025 14:06:34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</si>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</sst>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4F5-4A85-A2E6-CF99D379B9A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4F5-4A85-A2E6-CF99D379B9A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4F5-4A85-A2E6-CF99D379B9A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B4F5-4A85-A2E6-CF99D379B9A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4F5-4A85-A2E6-CF99D379B9A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4F5-4A85-A2E6-CF99D379B9A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4F5-4A85-A2E6-CF99D379B9A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4F5-4A85-A2E6-CF99D379B9A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101</c:v>
                </c:pt>
                <c:pt idx="1">
                  <c:v>87</c:v>
                </c:pt>
                <c:pt idx="2">
                  <c:v>87</c:v>
                </c:pt>
                <c:pt idx="3">
                  <c:v>87</c:v>
                </c:pt>
                <c:pt idx="4">
                  <c:v>87</c:v>
                </c:pt>
                <c:pt idx="5">
                  <c:v>87</c:v>
                </c:pt>
                <c:pt idx="6">
                  <c:v>96</c:v>
                </c:pt>
                <c:pt idx="7">
                  <c:v>133</c:v>
                </c:pt>
                <c:pt idx="8">
                  <c:v>155</c:v>
                </c:pt>
                <c:pt idx="9">
                  <c:v>154</c:v>
                </c:pt>
                <c:pt idx="10">
                  <c:v>150</c:v>
                </c:pt>
                <c:pt idx="11">
                  <c:v>154</c:v>
                </c:pt>
                <c:pt idx="12">
                  <c:v>158</c:v>
                </c:pt>
                <c:pt idx="13">
                  <c:v>160</c:v>
                </c:pt>
                <c:pt idx="14">
                  <c:v>142</c:v>
                </c:pt>
                <c:pt idx="15">
                  <c:v>139</c:v>
                </c:pt>
                <c:pt idx="16">
                  <c:v>180</c:v>
                </c:pt>
                <c:pt idx="17">
                  <c:v>219</c:v>
                </c:pt>
                <c:pt idx="18">
                  <c:v>233</c:v>
                </c:pt>
                <c:pt idx="19">
                  <c:v>227</c:v>
                </c:pt>
                <c:pt idx="20">
                  <c:v>216</c:v>
                </c:pt>
                <c:pt idx="21">
                  <c:v>177</c:v>
                </c:pt>
                <c:pt idx="22">
                  <c:v>141</c:v>
                </c:pt>
                <c:pt idx="23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4F5-4A85-A2E6-CF99D379B9A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4045.5390000000002</c:v>
                </c:pt>
                <c:pt idx="1">
                  <c:v>3747.2779999999998</c:v>
                </c:pt>
                <c:pt idx="2">
                  <c:v>3528.7570000000001</c:v>
                </c:pt>
                <c:pt idx="3">
                  <c:v>3602.7640000000001</c:v>
                </c:pt>
                <c:pt idx="4">
                  <c:v>3539.8140000000003</c:v>
                </c:pt>
                <c:pt idx="5">
                  <c:v>3335.6480000000001</c:v>
                </c:pt>
                <c:pt idx="6">
                  <c:v>2375.9</c:v>
                </c:pt>
                <c:pt idx="7">
                  <c:v>1720.9</c:v>
                </c:pt>
                <c:pt idx="8">
                  <c:v>849.9</c:v>
                </c:pt>
                <c:pt idx="9">
                  <c:v>849.9</c:v>
                </c:pt>
                <c:pt idx="10">
                  <c:v>849.9</c:v>
                </c:pt>
                <c:pt idx="11">
                  <c:v>127.9</c:v>
                </c:pt>
                <c:pt idx="12">
                  <c:v>127.9</c:v>
                </c:pt>
                <c:pt idx="13">
                  <c:v>127.9</c:v>
                </c:pt>
                <c:pt idx="14">
                  <c:v>127.9</c:v>
                </c:pt>
                <c:pt idx="15">
                  <c:v>409.9</c:v>
                </c:pt>
                <c:pt idx="16">
                  <c:v>1144.9000000000001</c:v>
                </c:pt>
                <c:pt idx="17">
                  <c:v>1966.9</c:v>
                </c:pt>
                <c:pt idx="18">
                  <c:v>3488.7139999999999</c:v>
                </c:pt>
                <c:pt idx="19">
                  <c:v>3995.6149999999998</c:v>
                </c:pt>
                <c:pt idx="20">
                  <c:v>4113.66</c:v>
                </c:pt>
                <c:pt idx="21">
                  <c:v>4241.2560000000003</c:v>
                </c:pt>
                <c:pt idx="22">
                  <c:v>4216.4390000000003</c:v>
                </c:pt>
                <c:pt idx="23">
                  <c:v>3843.6250000000005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4F5-4A85-A2E6-CF99D379B9A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155</c:v>
                </c:pt>
                <c:pt idx="1">
                  <c:v>155</c:v>
                </c:pt>
                <c:pt idx="2">
                  <c:v>170</c:v>
                </c:pt>
                <c:pt idx="3">
                  <c:v>170</c:v>
                </c:pt>
                <c:pt idx="4">
                  <c:v>170</c:v>
                </c:pt>
                <c:pt idx="5">
                  <c:v>170</c:v>
                </c:pt>
                <c:pt idx="6">
                  <c:v>135</c:v>
                </c:pt>
                <c:pt idx="7">
                  <c:v>128</c:v>
                </c:pt>
                <c:pt idx="8">
                  <c:v>1138</c:v>
                </c:pt>
                <c:pt idx="9">
                  <c:v>1332</c:v>
                </c:pt>
                <c:pt idx="10">
                  <c:v>1453</c:v>
                </c:pt>
                <c:pt idx="11">
                  <c:v>1473</c:v>
                </c:pt>
                <c:pt idx="12">
                  <c:v>1459</c:v>
                </c:pt>
                <c:pt idx="13">
                  <c:v>1447</c:v>
                </c:pt>
                <c:pt idx="14">
                  <c:v>1440</c:v>
                </c:pt>
                <c:pt idx="15">
                  <c:v>1458</c:v>
                </c:pt>
                <c:pt idx="16">
                  <c:v>1385</c:v>
                </c:pt>
                <c:pt idx="17">
                  <c:v>930.9</c:v>
                </c:pt>
                <c:pt idx="18">
                  <c:v>145</c:v>
                </c:pt>
                <c:pt idx="19">
                  <c:v>228</c:v>
                </c:pt>
                <c:pt idx="20">
                  <c:v>230</c:v>
                </c:pt>
                <c:pt idx="21">
                  <c:v>233</c:v>
                </c:pt>
                <c:pt idx="22">
                  <c:v>186</c:v>
                </c:pt>
                <c:pt idx="23">
                  <c:v>807.3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F5-4A85-A2E6-CF99D379B9A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2249.6779999999999</c:v>
                </c:pt>
                <c:pt idx="1">
                  <c:v>2392.5949999999998</c:v>
                </c:pt>
                <c:pt idx="2">
                  <c:v>2540.8829999999998</c:v>
                </c:pt>
                <c:pt idx="3">
                  <c:v>2666.0679999999998</c:v>
                </c:pt>
                <c:pt idx="4">
                  <c:v>2723.1139999999996</c:v>
                </c:pt>
                <c:pt idx="5">
                  <c:v>2895.3389999999999</c:v>
                </c:pt>
                <c:pt idx="6">
                  <c:v>3523.0529999999999</c:v>
                </c:pt>
                <c:pt idx="7">
                  <c:v>4556.7020000000011</c:v>
                </c:pt>
                <c:pt idx="8">
                  <c:v>5204.1459999999988</c:v>
                </c:pt>
                <c:pt idx="9">
                  <c:v>5562.6020000000008</c:v>
                </c:pt>
                <c:pt idx="10">
                  <c:v>5723.4199999999983</c:v>
                </c:pt>
                <c:pt idx="11">
                  <c:v>6104.4859999999999</c:v>
                </c:pt>
                <c:pt idx="12">
                  <c:v>6174.695999999999</c:v>
                </c:pt>
                <c:pt idx="13">
                  <c:v>6119.1099999999988</c:v>
                </c:pt>
                <c:pt idx="14">
                  <c:v>5966.3739999999998</c:v>
                </c:pt>
                <c:pt idx="15">
                  <c:v>5608.5980000000009</c:v>
                </c:pt>
                <c:pt idx="16">
                  <c:v>5155.2449999999999</c:v>
                </c:pt>
                <c:pt idx="17">
                  <c:v>4354.5949999999993</c:v>
                </c:pt>
                <c:pt idx="18">
                  <c:v>3144.857</c:v>
                </c:pt>
                <c:pt idx="19">
                  <c:v>2288.9230000000011</c:v>
                </c:pt>
                <c:pt idx="20">
                  <c:v>1947.6530000000002</c:v>
                </c:pt>
                <c:pt idx="21">
                  <c:v>1803.037</c:v>
                </c:pt>
                <c:pt idx="22">
                  <c:v>1671.0590000000002</c:v>
                </c:pt>
                <c:pt idx="23">
                  <c:v>1612.7799999999997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4F5-4A85-A2E6-CF99D379B9A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137</c:v>
                </c:pt>
                <c:pt idx="1">
                  <c:v>142</c:v>
                </c:pt>
                <c:pt idx="2">
                  <c:v>147</c:v>
                </c:pt>
                <c:pt idx="3">
                  <c:v>151</c:v>
                </c:pt>
                <c:pt idx="4">
                  <c:v>153</c:v>
                </c:pt>
                <c:pt idx="5">
                  <c:v>155</c:v>
                </c:pt>
                <c:pt idx="6">
                  <c:v>161</c:v>
                </c:pt>
                <c:pt idx="7">
                  <c:v>174</c:v>
                </c:pt>
                <c:pt idx="8">
                  <c:v>189</c:v>
                </c:pt>
                <c:pt idx="9">
                  <c:v>203</c:v>
                </c:pt>
                <c:pt idx="10">
                  <c:v>214</c:v>
                </c:pt>
                <c:pt idx="11">
                  <c:v>219</c:v>
                </c:pt>
                <c:pt idx="12">
                  <c:v>220</c:v>
                </c:pt>
                <c:pt idx="13">
                  <c:v>218</c:v>
                </c:pt>
                <c:pt idx="14">
                  <c:v>212</c:v>
                </c:pt>
                <c:pt idx="15">
                  <c:v>202</c:v>
                </c:pt>
                <c:pt idx="16">
                  <c:v>189</c:v>
                </c:pt>
                <c:pt idx="17">
                  <c:v>173</c:v>
                </c:pt>
                <c:pt idx="18">
                  <c:v>159</c:v>
                </c:pt>
                <c:pt idx="19">
                  <c:v>155</c:v>
                </c:pt>
                <c:pt idx="20">
                  <c:v>154</c:v>
                </c:pt>
                <c:pt idx="21">
                  <c:v>154</c:v>
                </c:pt>
                <c:pt idx="22">
                  <c:v>153</c:v>
                </c:pt>
                <c:pt idx="23">
                  <c:v>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4F5-4A85-A2E6-CF99D379B9A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260</c:v>
                </c:pt>
                <c:pt idx="1">
                  <c:v>178</c:v>
                </c:pt>
                <c:pt idx="2">
                  <c:v>26</c:v>
                </c:pt>
                <c:pt idx="3">
                  <c:v>26</c:v>
                </c:pt>
                <c:pt idx="4">
                  <c:v>76</c:v>
                </c:pt>
                <c:pt idx="5">
                  <c:v>106</c:v>
                </c:pt>
                <c:pt idx="6">
                  <c:v>155</c:v>
                </c:pt>
                <c:pt idx="7">
                  <c:v>185</c:v>
                </c:pt>
                <c:pt idx="8">
                  <c:v>138</c:v>
                </c:pt>
                <c:pt idx="9">
                  <c:v>88</c:v>
                </c:pt>
                <c:pt idx="10">
                  <c:v>56</c:v>
                </c:pt>
                <c:pt idx="11">
                  <c:v>58</c:v>
                </c:pt>
                <c:pt idx="12">
                  <c:v>62</c:v>
                </c:pt>
                <c:pt idx="13">
                  <c:v>62</c:v>
                </c:pt>
                <c:pt idx="14">
                  <c:v>58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499</c:v>
                </c:pt>
                <c:pt idx="19">
                  <c:v>1465</c:v>
                </c:pt>
                <c:pt idx="20">
                  <c:v>1635</c:v>
                </c:pt>
                <c:pt idx="21">
                  <c:v>1598</c:v>
                </c:pt>
                <c:pt idx="22">
                  <c:v>1020</c:v>
                </c:pt>
                <c:pt idx="23">
                  <c:v>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4F5-4A85-A2E6-CF99D379B9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108.97</c:v>
                </c:pt>
                <c:pt idx="1">
                  <c:v>100.99</c:v>
                </c:pt>
                <c:pt idx="2">
                  <c:v>96.33</c:v>
                </c:pt>
                <c:pt idx="3">
                  <c:v>93.05</c:v>
                </c:pt>
                <c:pt idx="4">
                  <c:v>90.84</c:v>
                </c:pt>
                <c:pt idx="5">
                  <c:v>87.85</c:v>
                </c:pt>
                <c:pt idx="6">
                  <c:v>73.72</c:v>
                </c:pt>
                <c:pt idx="7">
                  <c:v>15.99</c:v>
                </c:pt>
                <c:pt idx="8">
                  <c:v>0.01</c:v>
                </c:pt>
                <c:pt idx="9">
                  <c:v>0</c:v>
                </c:pt>
                <c:pt idx="10">
                  <c:v>0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0.01</c:v>
                </c:pt>
                <c:pt idx="16">
                  <c:v>4.08</c:v>
                </c:pt>
                <c:pt idx="17">
                  <c:v>21.29</c:v>
                </c:pt>
                <c:pt idx="18">
                  <c:v>95.16</c:v>
                </c:pt>
                <c:pt idx="19">
                  <c:v>118.83</c:v>
                </c:pt>
                <c:pt idx="20">
                  <c:v>143.6</c:v>
                </c:pt>
                <c:pt idx="21">
                  <c:v>137.96</c:v>
                </c:pt>
                <c:pt idx="22">
                  <c:v>126.69</c:v>
                </c:pt>
                <c:pt idx="23">
                  <c:v>101.63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4F5-4A85-A2E6-CF99D379B9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109.5</c:v>
                </c:pt>
                <c:pt idx="1">
                  <c:v>107.5</c:v>
                </c:pt>
                <c:pt idx="2">
                  <c:v>106.5</c:v>
                </c:pt>
                <c:pt idx="3">
                  <c:v>108.5</c:v>
                </c:pt>
                <c:pt idx="4">
                  <c:v>111</c:v>
                </c:pt>
                <c:pt idx="5">
                  <c:v>111</c:v>
                </c:pt>
                <c:pt idx="6">
                  <c:v>111.5</c:v>
                </c:pt>
                <c:pt idx="7">
                  <c:v>123.5</c:v>
                </c:pt>
                <c:pt idx="8">
                  <c:v>166</c:v>
                </c:pt>
                <c:pt idx="9">
                  <c:v>257</c:v>
                </c:pt>
                <c:pt idx="10">
                  <c:v>313</c:v>
                </c:pt>
                <c:pt idx="11">
                  <c:v>342</c:v>
                </c:pt>
                <c:pt idx="12">
                  <c:v>350</c:v>
                </c:pt>
                <c:pt idx="13">
                  <c:v>359.5</c:v>
                </c:pt>
                <c:pt idx="14">
                  <c:v>327</c:v>
                </c:pt>
                <c:pt idx="15">
                  <c:v>247.5</c:v>
                </c:pt>
                <c:pt idx="16">
                  <c:v>157.5</c:v>
                </c:pt>
                <c:pt idx="17">
                  <c:v>114.5</c:v>
                </c:pt>
                <c:pt idx="18">
                  <c:v>105</c:v>
                </c:pt>
                <c:pt idx="19">
                  <c:v>122.5</c:v>
                </c:pt>
                <c:pt idx="20">
                  <c:v>144.5</c:v>
                </c:pt>
                <c:pt idx="21">
                  <c:v>145.5</c:v>
                </c:pt>
                <c:pt idx="22">
                  <c:v>153</c:v>
                </c:pt>
                <c:pt idx="23">
                  <c:v>140.5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3B-40BA-9574-8E9F2C66E6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765.34900000000005</c:v>
                </c:pt>
                <c:pt idx="1">
                  <c:v>787.34600000000012</c:v>
                </c:pt>
                <c:pt idx="2">
                  <c:v>792.42100000000005</c:v>
                </c:pt>
                <c:pt idx="3">
                  <c:v>797.32300000000009</c:v>
                </c:pt>
                <c:pt idx="4">
                  <c:v>798.43200000000002</c:v>
                </c:pt>
                <c:pt idx="5">
                  <c:v>796.33500000000004</c:v>
                </c:pt>
                <c:pt idx="6">
                  <c:v>762.62900000000002</c:v>
                </c:pt>
                <c:pt idx="7">
                  <c:v>792.87099999999998</c:v>
                </c:pt>
                <c:pt idx="8">
                  <c:v>801.57400000000018</c:v>
                </c:pt>
                <c:pt idx="9">
                  <c:v>810.74400000000003</c:v>
                </c:pt>
                <c:pt idx="10">
                  <c:v>817.93600000000004</c:v>
                </c:pt>
                <c:pt idx="11">
                  <c:v>833.31700000000001</c:v>
                </c:pt>
                <c:pt idx="12">
                  <c:v>833.52800000000002</c:v>
                </c:pt>
                <c:pt idx="13">
                  <c:v>829.60099999999989</c:v>
                </c:pt>
                <c:pt idx="14">
                  <c:v>829.22800000000007</c:v>
                </c:pt>
                <c:pt idx="15">
                  <c:v>826.2589999999999</c:v>
                </c:pt>
                <c:pt idx="16">
                  <c:v>817.24800000000005</c:v>
                </c:pt>
                <c:pt idx="17">
                  <c:v>806.33299999999997</c:v>
                </c:pt>
                <c:pt idx="18">
                  <c:v>795.37699999999995</c:v>
                </c:pt>
                <c:pt idx="19">
                  <c:v>687.375</c:v>
                </c:pt>
                <c:pt idx="20">
                  <c:v>694.97300000000007</c:v>
                </c:pt>
                <c:pt idx="21">
                  <c:v>673.08699999999999</c:v>
                </c:pt>
                <c:pt idx="22">
                  <c:v>668.04</c:v>
                </c:pt>
                <c:pt idx="23">
                  <c:v>765.27700000000004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3B-40BA-9574-8E9F2C66E6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1157.0649999999998</c:v>
                </c:pt>
                <c:pt idx="1">
                  <c:v>1118.722</c:v>
                </c:pt>
                <c:pt idx="2">
                  <c:v>1102.0629999999999</c:v>
                </c:pt>
                <c:pt idx="3">
                  <c:v>1095.5659999999998</c:v>
                </c:pt>
                <c:pt idx="4">
                  <c:v>1094.136</c:v>
                </c:pt>
                <c:pt idx="5">
                  <c:v>1080.547</c:v>
                </c:pt>
                <c:pt idx="6">
                  <c:v>1103.944</c:v>
                </c:pt>
                <c:pt idx="7">
                  <c:v>1165</c:v>
                </c:pt>
                <c:pt idx="8">
                  <c:v>1273.5609999999999</c:v>
                </c:pt>
                <c:pt idx="9">
                  <c:v>1281.0940000000003</c:v>
                </c:pt>
                <c:pt idx="10">
                  <c:v>1279.4710000000002</c:v>
                </c:pt>
                <c:pt idx="11">
                  <c:v>1327.4699999999998</c:v>
                </c:pt>
                <c:pt idx="12">
                  <c:v>1322.8920000000003</c:v>
                </c:pt>
                <c:pt idx="13">
                  <c:v>1320.2749999999999</c:v>
                </c:pt>
                <c:pt idx="14">
                  <c:v>1359.183</c:v>
                </c:pt>
                <c:pt idx="15">
                  <c:v>1374.2090000000001</c:v>
                </c:pt>
                <c:pt idx="16">
                  <c:v>1335.3889999999999</c:v>
                </c:pt>
                <c:pt idx="17">
                  <c:v>1202.7980000000002</c:v>
                </c:pt>
                <c:pt idx="18">
                  <c:v>1218.4309999999998</c:v>
                </c:pt>
                <c:pt idx="19">
                  <c:v>1223.8420000000001</c:v>
                </c:pt>
                <c:pt idx="20">
                  <c:v>1229.452</c:v>
                </c:pt>
                <c:pt idx="21">
                  <c:v>1178.0020000000002</c:v>
                </c:pt>
                <c:pt idx="22">
                  <c:v>1155.1740000000002</c:v>
                </c:pt>
                <c:pt idx="23">
                  <c:v>1129.3749999999998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3B-40BA-9574-8E9F2C66E6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3181.6149999999998</c:v>
                </c:pt>
                <c:pt idx="1">
                  <c:v>2977.817</c:v>
                </c:pt>
                <c:pt idx="2">
                  <c:v>2842.5279999999998</c:v>
                </c:pt>
                <c:pt idx="3">
                  <c:v>2753.1139999999996</c:v>
                </c:pt>
                <c:pt idx="4">
                  <c:v>2700.4700000000003</c:v>
                </c:pt>
                <c:pt idx="5">
                  <c:v>2616.8009999999999</c:v>
                </c:pt>
                <c:pt idx="6">
                  <c:v>2806.3990000000003</c:v>
                </c:pt>
                <c:pt idx="7">
                  <c:v>3182.7599999999998</c:v>
                </c:pt>
                <c:pt idx="8">
                  <c:v>3859.9109999999991</c:v>
                </c:pt>
                <c:pt idx="9">
                  <c:v>4220.6639999999998</c:v>
                </c:pt>
                <c:pt idx="10">
                  <c:v>4512.4230000000007</c:v>
                </c:pt>
                <c:pt idx="11">
                  <c:v>4689.0990000000011</c:v>
                </c:pt>
                <c:pt idx="12">
                  <c:v>4725.5460000000003</c:v>
                </c:pt>
                <c:pt idx="13">
                  <c:v>4550.7540000000008</c:v>
                </c:pt>
                <c:pt idx="14">
                  <c:v>4383.7529999999997</c:v>
                </c:pt>
                <c:pt idx="15">
                  <c:v>4261.8900000000003</c:v>
                </c:pt>
                <c:pt idx="16">
                  <c:v>4109.0079999999998</c:v>
                </c:pt>
                <c:pt idx="17">
                  <c:v>3834.027</c:v>
                </c:pt>
                <c:pt idx="18">
                  <c:v>3874.145</c:v>
                </c:pt>
                <c:pt idx="19">
                  <c:v>3904.7579999999998</c:v>
                </c:pt>
                <c:pt idx="20">
                  <c:v>4139.3670000000002</c:v>
                </c:pt>
                <c:pt idx="21">
                  <c:v>4009.1169999999993</c:v>
                </c:pt>
                <c:pt idx="22">
                  <c:v>3745.085</c:v>
                </c:pt>
                <c:pt idx="23">
                  <c:v>3355.5209999999997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3B-40BA-9574-8E9F2C66E6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338.00000000000006</c:v>
                </c:pt>
                <c:pt idx="1">
                  <c:v>319.99999999999994</c:v>
                </c:pt>
                <c:pt idx="2">
                  <c:v>309</c:v>
                </c:pt>
                <c:pt idx="3">
                  <c:v>303</c:v>
                </c:pt>
                <c:pt idx="4">
                  <c:v>307</c:v>
                </c:pt>
                <c:pt idx="5">
                  <c:v>316</c:v>
                </c:pt>
                <c:pt idx="6">
                  <c:v>357</c:v>
                </c:pt>
                <c:pt idx="7">
                  <c:v>406.99999999999994</c:v>
                </c:pt>
                <c:pt idx="8">
                  <c:v>444</c:v>
                </c:pt>
                <c:pt idx="9">
                  <c:v>457.00000000000006</c:v>
                </c:pt>
                <c:pt idx="10">
                  <c:v>464</c:v>
                </c:pt>
                <c:pt idx="11">
                  <c:v>472.99999999999994</c:v>
                </c:pt>
                <c:pt idx="12">
                  <c:v>477.99999999999994</c:v>
                </c:pt>
                <c:pt idx="13">
                  <c:v>477.99999999999994</c:v>
                </c:pt>
                <c:pt idx="14">
                  <c:v>454</c:v>
                </c:pt>
                <c:pt idx="15">
                  <c:v>440.99999999999994</c:v>
                </c:pt>
                <c:pt idx="16">
                  <c:v>469</c:v>
                </c:pt>
                <c:pt idx="17">
                  <c:v>492</c:v>
                </c:pt>
                <c:pt idx="18">
                  <c:v>492</c:v>
                </c:pt>
                <c:pt idx="19">
                  <c:v>482.00000000000006</c:v>
                </c:pt>
                <c:pt idx="20">
                  <c:v>470</c:v>
                </c:pt>
                <c:pt idx="21">
                  <c:v>431</c:v>
                </c:pt>
                <c:pt idx="22">
                  <c:v>394</c:v>
                </c:pt>
                <c:pt idx="23">
                  <c:v>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3B-40BA-9574-8E9F2C66E6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23B-40BA-9574-8E9F2C66E6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5">
                  <c:v>110</c:v>
                </c:pt>
                <c:pt idx="16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23B-40BA-9574-8E9F2C66E6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23B-40BA-9574-8E9F2C66E6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23B-40BA-9574-8E9F2C66E6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23B-40BA-9574-8E9F2C66E6F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1367.7</c:v>
                </c:pt>
                <c:pt idx="1">
                  <c:v>1361.5</c:v>
                </c:pt>
                <c:pt idx="2">
                  <c:v>1318.1</c:v>
                </c:pt>
                <c:pt idx="3">
                  <c:v>1616.3</c:v>
                </c:pt>
                <c:pt idx="4">
                  <c:v>1708.9</c:v>
                </c:pt>
                <c:pt idx="5">
                  <c:v>1802</c:v>
                </c:pt>
                <c:pt idx="6">
                  <c:v>1288</c:v>
                </c:pt>
                <c:pt idx="7">
                  <c:v>1226.5</c:v>
                </c:pt>
                <c:pt idx="8">
                  <c:v>1129</c:v>
                </c:pt>
                <c:pt idx="9">
                  <c:v>1053</c:v>
                </c:pt>
                <c:pt idx="10">
                  <c:v>930</c:v>
                </c:pt>
                <c:pt idx="11">
                  <c:v>452</c:v>
                </c:pt>
                <c:pt idx="12">
                  <c:v>472</c:v>
                </c:pt>
                <c:pt idx="13">
                  <c:v>576</c:v>
                </c:pt>
                <c:pt idx="14">
                  <c:v>593</c:v>
                </c:pt>
                <c:pt idx="15">
                  <c:v>586</c:v>
                </c:pt>
                <c:pt idx="16">
                  <c:v>1086</c:v>
                </c:pt>
                <c:pt idx="17">
                  <c:v>1220</c:v>
                </c:pt>
                <c:pt idx="18">
                  <c:v>1164.4000000000001</c:v>
                </c:pt>
                <c:pt idx="19">
                  <c:v>1912</c:v>
                </c:pt>
                <c:pt idx="20">
                  <c:v>1589</c:v>
                </c:pt>
                <c:pt idx="21">
                  <c:v>1740.6</c:v>
                </c:pt>
                <c:pt idx="22">
                  <c:v>1243.2</c:v>
                </c:pt>
                <c:pt idx="23">
                  <c:v>1102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23B-40BA-9574-8E9F2C66E6F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26.303999999999998</c:v>
                </c:pt>
                <c:pt idx="6">
                  <c:v>16.475999999999999</c:v>
                </c:pt>
                <c:pt idx="10">
                  <c:v>19.489999999999998</c:v>
                </c:pt>
                <c:pt idx="11">
                  <c:v>19.5</c:v>
                </c:pt>
                <c:pt idx="12">
                  <c:v>19.63</c:v>
                </c:pt>
                <c:pt idx="13">
                  <c:v>19.88</c:v>
                </c:pt>
                <c:pt idx="14">
                  <c:v>0.11</c:v>
                </c:pt>
                <c:pt idx="15">
                  <c:v>0.64</c:v>
                </c:pt>
                <c:pt idx="17">
                  <c:v>4.7350000000000003</c:v>
                </c:pt>
                <c:pt idx="18">
                  <c:v>20.215</c:v>
                </c:pt>
                <c:pt idx="19">
                  <c:v>27.062999999999999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23B-40BA-9574-8E9F2C66E6F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23B-40BA-9574-8E9F2C66E6F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23B-40BA-9574-8E9F2C66E6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108.97</c:v>
                </c:pt>
                <c:pt idx="1">
                  <c:v>100.99</c:v>
                </c:pt>
                <c:pt idx="2">
                  <c:v>96.33</c:v>
                </c:pt>
                <c:pt idx="3">
                  <c:v>93.05</c:v>
                </c:pt>
                <c:pt idx="4">
                  <c:v>90.84</c:v>
                </c:pt>
                <c:pt idx="5">
                  <c:v>87.85</c:v>
                </c:pt>
                <c:pt idx="6">
                  <c:v>73.72</c:v>
                </c:pt>
                <c:pt idx="7">
                  <c:v>15.99</c:v>
                </c:pt>
                <c:pt idx="8">
                  <c:v>0.01</c:v>
                </c:pt>
                <c:pt idx="9">
                  <c:v>0</c:v>
                </c:pt>
                <c:pt idx="10">
                  <c:v>0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0.01</c:v>
                </c:pt>
                <c:pt idx="16">
                  <c:v>4.08</c:v>
                </c:pt>
                <c:pt idx="17">
                  <c:v>21.29</c:v>
                </c:pt>
                <c:pt idx="18">
                  <c:v>95.16</c:v>
                </c:pt>
                <c:pt idx="19">
                  <c:v>118.83</c:v>
                </c:pt>
                <c:pt idx="20">
                  <c:v>143.6</c:v>
                </c:pt>
                <c:pt idx="21">
                  <c:v>137.96</c:v>
                </c:pt>
                <c:pt idx="22">
                  <c:v>126.69</c:v>
                </c:pt>
                <c:pt idx="23">
                  <c:v>101.63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23B-40BA-9574-8E9F2C66E6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6948.2170000000015</v>
      </c>
      <c r="C4" s="18">
        <v>6701.8730000000005</v>
      </c>
      <c r="D4" s="18">
        <v>6499.6399999999985</v>
      </c>
      <c r="E4" s="18">
        <v>6702.8319999999994</v>
      </c>
      <c r="F4" s="18">
        <v>6748.9280000000008</v>
      </c>
      <c r="G4" s="18">
        <v>6748.9869999999992</v>
      </c>
      <c r="H4" s="18">
        <v>6445.9530000000032</v>
      </c>
      <c r="I4" s="18">
        <v>6897.6020000000017</v>
      </c>
      <c r="J4" s="18">
        <v>7674.0460000000003</v>
      </c>
      <c r="K4" s="18">
        <v>8189.5020000000013</v>
      </c>
      <c r="L4" s="18">
        <v>8446.32</v>
      </c>
      <c r="M4" s="18">
        <v>8136.3859999999995</v>
      </c>
      <c r="N4" s="18">
        <v>8201.5959999999995</v>
      </c>
      <c r="O4" s="18">
        <v>8134.0099999999975</v>
      </c>
      <c r="P4" s="18">
        <v>7946.2740000000013</v>
      </c>
      <c r="Q4" s="18">
        <v>7847.4979999999996</v>
      </c>
      <c r="R4" s="18">
        <v>8084.1450000000004</v>
      </c>
      <c r="S4" s="18">
        <v>7674.3949999999995</v>
      </c>
      <c r="T4" s="18">
        <v>7669.5709999999999</v>
      </c>
      <c r="U4" s="18">
        <v>8359.5380000000023</v>
      </c>
      <c r="V4" s="18">
        <v>8296.3129999999983</v>
      </c>
      <c r="W4" s="18">
        <v>8206.2929999999997</v>
      </c>
      <c r="X4" s="18">
        <v>7387.4980000000023</v>
      </c>
      <c r="Y4" s="18">
        <v>6870.7050000000017</v>
      </c>
      <c r="Z4" s="19"/>
      <c r="AA4" s="20">
        <f>SUM(B4:Z4)</f>
        <v>180818.12199999997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108.97</v>
      </c>
      <c r="C7" s="28">
        <v>100.99</v>
      </c>
      <c r="D7" s="28">
        <v>96.33</v>
      </c>
      <c r="E7" s="28">
        <v>93.05</v>
      </c>
      <c r="F7" s="28">
        <v>90.84</v>
      </c>
      <c r="G7" s="28">
        <v>87.85</v>
      </c>
      <c r="H7" s="28">
        <v>73.72</v>
      </c>
      <c r="I7" s="28">
        <v>15.99</v>
      </c>
      <c r="J7" s="28">
        <v>0.01</v>
      </c>
      <c r="K7" s="28">
        <v>0</v>
      </c>
      <c r="L7" s="28">
        <v>0</v>
      </c>
      <c r="M7" s="28">
        <v>0.01</v>
      </c>
      <c r="N7" s="28">
        <v>0.01</v>
      </c>
      <c r="O7" s="28">
        <v>0.01</v>
      </c>
      <c r="P7" s="28">
        <v>0.01</v>
      </c>
      <c r="Q7" s="28">
        <v>0.01</v>
      </c>
      <c r="R7" s="28">
        <v>4.08</v>
      </c>
      <c r="S7" s="28">
        <v>21.29</v>
      </c>
      <c r="T7" s="28">
        <v>95.16</v>
      </c>
      <c r="U7" s="28">
        <v>118.83</v>
      </c>
      <c r="V7" s="28">
        <v>143.6</v>
      </c>
      <c r="W7" s="28">
        <v>137.96</v>
      </c>
      <c r="X7" s="28">
        <v>126.69</v>
      </c>
      <c r="Y7" s="28">
        <v>101.63</v>
      </c>
      <c r="Z7" s="29"/>
      <c r="AA7" s="30">
        <f>IF(SUM(B7:Z7)&lt;&gt;0,AVERAGEIF(B7:Z7,"&lt;&gt;"""),"")</f>
        <v>59.043333333333329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101</v>
      </c>
      <c r="C11" s="47">
        <v>87</v>
      </c>
      <c r="D11" s="47">
        <v>87</v>
      </c>
      <c r="E11" s="47">
        <v>87</v>
      </c>
      <c r="F11" s="47">
        <v>87</v>
      </c>
      <c r="G11" s="47">
        <v>87</v>
      </c>
      <c r="H11" s="47">
        <v>96</v>
      </c>
      <c r="I11" s="47">
        <v>133</v>
      </c>
      <c r="J11" s="47">
        <v>155</v>
      </c>
      <c r="K11" s="47">
        <v>154</v>
      </c>
      <c r="L11" s="47">
        <v>150</v>
      </c>
      <c r="M11" s="47">
        <v>154</v>
      </c>
      <c r="N11" s="47">
        <v>158</v>
      </c>
      <c r="O11" s="47">
        <v>160</v>
      </c>
      <c r="P11" s="47">
        <v>142</v>
      </c>
      <c r="Q11" s="47">
        <v>139</v>
      </c>
      <c r="R11" s="47">
        <v>180</v>
      </c>
      <c r="S11" s="47">
        <v>219</v>
      </c>
      <c r="T11" s="47">
        <v>233</v>
      </c>
      <c r="U11" s="47">
        <v>227</v>
      </c>
      <c r="V11" s="47">
        <v>216</v>
      </c>
      <c r="W11" s="47">
        <v>177</v>
      </c>
      <c r="X11" s="47">
        <v>141</v>
      </c>
      <c r="Y11" s="47">
        <v>97</v>
      </c>
      <c r="Z11" s="48"/>
      <c r="AA11" s="49">
        <f t="shared" si="0"/>
        <v>3467</v>
      </c>
    </row>
    <row r="12" spans="1:27" ht="24.95" customHeight="1" x14ac:dyDescent="0.2">
      <c r="A12" s="50" t="s">
        <v>8</v>
      </c>
      <c r="B12" s="51">
        <v>4045.5390000000002</v>
      </c>
      <c r="C12" s="52">
        <v>3747.2779999999998</v>
      </c>
      <c r="D12" s="52">
        <v>3528.7570000000001</v>
      </c>
      <c r="E12" s="52">
        <v>3602.7640000000001</v>
      </c>
      <c r="F12" s="52">
        <v>3539.8140000000003</v>
      </c>
      <c r="G12" s="52">
        <v>3335.6480000000001</v>
      </c>
      <c r="H12" s="52">
        <v>2375.9</v>
      </c>
      <c r="I12" s="52">
        <v>1720.9</v>
      </c>
      <c r="J12" s="52">
        <v>849.9</v>
      </c>
      <c r="K12" s="52">
        <v>849.9</v>
      </c>
      <c r="L12" s="52">
        <v>849.9</v>
      </c>
      <c r="M12" s="52">
        <v>127.9</v>
      </c>
      <c r="N12" s="52">
        <v>127.9</v>
      </c>
      <c r="O12" s="52">
        <v>127.9</v>
      </c>
      <c r="P12" s="52">
        <v>127.9</v>
      </c>
      <c r="Q12" s="52">
        <v>409.9</v>
      </c>
      <c r="R12" s="52">
        <v>1144.9000000000001</v>
      </c>
      <c r="S12" s="52">
        <v>1966.9</v>
      </c>
      <c r="T12" s="52">
        <v>3488.7139999999999</v>
      </c>
      <c r="U12" s="52">
        <v>3995.6149999999998</v>
      </c>
      <c r="V12" s="52">
        <v>4113.66</v>
      </c>
      <c r="W12" s="52">
        <v>4241.2560000000003</v>
      </c>
      <c r="X12" s="52">
        <v>4216.4390000000003</v>
      </c>
      <c r="Y12" s="52">
        <v>3843.6250000000005</v>
      </c>
      <c r="Z12" s="53"/>
      <c r="AA12" s="54">
        <f t="shared" si="0"/>
        <v>56378.909000000021</v>
      </c>
    </row>
    <row r="13" spans="1:27" ht="24.95" customHeight="1" x14ac:dyDescent="0.2">
      <c r="A13" s="50" t="s">
        <v>9</v>
      </c>
      <c r="B13" s="51">
        <v>260</v>
      </c>
      <c r="C13" s="52">
        <v>178</v>
      </c>
      <c r="D13" s="52">
        <v>26</v>
      </c>
      <c r="E13" s="52">
        <v>26</v>
      </c>
      <c r="F13" s="52">
        <v>76</v>
      </c>
      <c r="G13" s="52">
        <v>106</v>
      </c>
      <c r="H13" s="52">
        <v>155</v>
      </c>
      <c r="I13" s="52">
        <v>185</v>
      </c>
      <c r="J13" s="52">
        <v>138</v>
      </c>
      <c r="K13" s="52">
        <v>88</v>
      </c>
      <c r="L13" s="52">
        <v>56</v>
      </c>
      <c r="M13" s="52">
        <v>58</v>
      </c>
      <c r="N13" s="52">
        <v>62</v>
      </c>
      <c r="O13" s="52">
        <v>62</v>
      </c>
      <c r="P13" s="52">
        <v>58</v>
      </c>
      <c r="Q13" s="52">
        <v>30</v>
      </c>
      <c r="R13" s="52">
        <v>30</v>
      </c>
      <c r="S13" s="52">
        <v>30</v>
      </c>
      <c r="T13" s="52">
        <v>499</v>
      </c>
      <c r="U13" s="52">
        <v>1465</v>
      </c>
      <c r="V13" s="52">
        <v>1635</v>
      </c>
      <c r="W13" s="52">
        <v>1598</v>
      </c>
      <c r="X13" s="52">
        <v>1020</v>
      </c>
      <c r="Y13" s="52">
        <v>358</v>
      </c>
      <c r="Z13" s="53"/>
      <c r="AA13" s="54">
        <f t="shared" si="0"/>
        <v>8199</v>
      </c>
    </row>
    <row r="14" spans="1:27" ht="24.95" customHeight="1" x14ac:dyDescent="0.2">
      <c r="A14" s="55" t="s">
        <v>10</v>
      </c>
      <c r="B14" s="56">
        <v>2249.6779999999999</v>
      </c>
      <c r="C14" s="57">
        <v>2392.5949999999998</v>
      </c>
      <c r="D14" s="57">
        <v>2540.8829999999998</v>
      </c>
      <c r="E14" s="57">
        <v>2666.0679999999998</v>
      </c>
      <c r="F14" s="57">
        <v>2723.1139999999996</v>
      </c>
      <c r="G14" s="57">
        <v>2895.3389999999999</v>
      </c>
      <c r="H14" s="57">
        <v>3523.0529999999999</v>
      </c>
      <c r="I14" s="57">
        <v>4556.7020000000011</v>
      </c>
      <c r="J14" s="57">
        <v>5204.1459999999988</v>
      </c>
      <c r="K14" s="57">
        <v>5562.6020000000008</v>
      </c>
      <c r="L14" s="57">
        <v>5723.4199999999983</v>
      </c>
      <c r="M14" s="57">
        <v>6104.4859999999999</v>
      </c>
      <c r="N14" s="57">
        <v>6174.695999999999</v>
      </c>
      <c r="O14" s="57">
        <v>6119.1099999999988</v>
      </c>
      <c r="P14" s="57">
        <v>5966.3739999999998</v>
      </c>
      <c r="Q14" s="57">
        <v>5608.5980000000009</v>
      </c>
      <c r="R14" s="57">
        <v>5155.2449999999999</v>
      </c>
      <c r="S14" s="57">
        <v>4354.5949999999993</v>
      </c>
      <c r="T14" s="57">
        <v>3144.857</v>
      </c>
      <c r="U14" s="57">
        <v>2288.9230000000011</v>
      </c>
      <c r="V14" s="57">
        <v>1947.6530000000002</v>
      </c>
      <c r="W14" s="57">
        <v>1803.037</v>
      </c>
      <c r="X14" s="57">
        <v>1671.0590000000002</v>
      </c>
      <c r="Y14" s="57">
        <v>1612.7799999999997</v>
      </c>
      <c r="Z14" s="58"/>
      <c r="AA14" s="59">
        <f t="shared" si="0"/>
        <v>91989.012999999977</v>
      </c>
    </row>
    <row r="15" spans="1:27" ht="24.95" customHeight="1" x14ac:dyDescent="0.2">
      <c r="A15" s="55" t="s">
        <v>11</v>
      </c>
      <c r="B15" s="56">
        <v>137</v>
      </c>
      <c r="C15" s="57">
        <v>142</v>
      </c>
      <c r="D15" s="57">
        <v>147</v>
      </c>
      <c r="E15" s="57">
        <v>151</v>
      </c>
      <c r="F15" s="57">
        <v>153</v>
      </c>
      <c r="G15" s="57">
        <v>155</v>
      </c>
      <c r="H15" s="57">
        <v>161</v>
      </c>
      <c r="I15" s="57">
        <v>174</v>
      </c>
      <c r="J15" s="57">
        <v>189</v>
      </c>
      <c r="K15" s="57">
        <v>203</v>
      </c>
      <c r="L15" s="57">
        <v>214</v>
      </c>
      <c r="M15" s="57">
        <v>219</v>
      </c>
      <c r="N15" s="57">
        <v>220</v>
      </c>
      <c r="O15" s="57">
        <v>218</v>
      </c>
      <c r="P15" s="57">
        <v>212</v>
      </c>
      <c r="Q15" s="57">
        <v>202</v>
      </c>
      <c r="R15" s="57">
        <v>189</v>
      </c>
      <c r="S15" s="57">
        <v>173</v>
      </c>
      <c r="T15" s="57">
        <v>159</v>
      </c>
      <c r="U15" s="57">
        <v>155</v>
      </c>
      <c r="V15" s="57">
        <v>154</v>
      </c>
      <c r="W15" s="57">
        <v>154</v>
      </c>
      <c r="X15" s="57">
        <v>153</v>
      </c>
      <c r="Y15" s="57">
        <v>152</v>
      </c>
      <c r="Z15" s="58"/>
      <c r="AA15" s="59">
        <f t="shared" si="0"/>
        <v>4186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6793.2170000000006</v>
      </c>
      <c r="C16" s="62">
        <f t="shared" si="1"/>
        <v>6546.8729999999996</v>
      </c>
      <c r="D16" s="62">
        <f t="shared" si="1"/>
        <v>6329.6399999999994</v>
      </c>
      <c r="E16" s="62">
        <f t="shared" si="1"/>
        <v>6532.8320000000003</v>
      </c>
      <c r="F16" s="62">
        <f t="shared" si="1"/>
        <v>6578.9279999999999</v>
      </c>
      <c r="G16" s="62">
        <f t="shared" si="1"/>
        <v>6578.9870000000001</v>
      </c>
      <c r="H16" s="62">
        <f t="shared" si="1"/>
        <v>6310.9529999999995</v>
      </c>
      <c r="I16" s="62">
        <f t="shared" si="1"/>
        <v>6769.6020000000008</v>
      </c>
      <c r="J16" s="62">
        <f t="shared" si="1"/>
        <v>6536.0459999999985</v>
      </c>
      <c r="K16" s="62">
        <f t="shared" si="1"/>
        <v>6857.5020000000004</v>
      </c>
      <c r="L16" s="62">
        <f t="shared" si="1"/>
        <v>6993.3199999999979</v>
      </c>
      <c r="M16" s="62">
        <f t="shared" si="1"/>
        <v>6663.3859999999995</v>
      </c>
      <c r="N16" s="62">
        <f t="shared" si="1"/>
        <v>6742.5959999999986</v>
      </c>
      <c r="O16" s="62">
        <f t="shared" si="1"/>
        <v>6687.0099999999984</v>
      </c>
      <c r="P16" s="62">
        <f t="shared" si="1"/>
        <v>6506.2739999999994</v>
      </c>
      <c r="Q16" s="62">
        <f t="shared" si="1"/>
        <v>6389.4980000000005</v>
      </c>
      <c r="R16" s="62">
        <f t="shared" si="1"/>
        <v>6699.1450000000004</v>
      </c>
      <c r="S16" s="62">
        <f t="shared" si="1"/>
        <v>6743.494999999999</v>
      </c>
      <c r="T16" s="62">
        <f t="shared" si="1"/>
        <v>7524.5709999999999</v>
      </c>
      <c r="U16" s="62">
        <f t="shared" si="1"/>
        <v>8131.5380000000005</v>
      </c>
      <c r="V16" s="62">
        <f t="shared" si="1"/>
        <v>8066.3130000000001</v>
      </c>
      <c r="W16" s="62">
        <f t="shared" si="1"/>
        <v>7973.2930000000006</v>
      </c>
      <c r="X16" s="62">
        <f t="shared" si="1"/>
        <v>7201.4980000000005</v>
      </c>
      <c r="Y16" s="62">
        <f t="shared" si="1"/>
        <v>6063.4049999999997</v>
      </c>
      <c r="Z16" s="63" t="str">
        <f t="shared" si="1"/>
        <v/>
      </c>
      <c r="AA16" s="64">
        <f>SUM(AA10:AA15)</f>
        <v>164219.92199999999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3315.9</v>
      </c>
      <c r="C29" s="72">
        <v>3300.9</v>
      </c>
      <c r="D29" s="72">
        <v>3221.9</v>
      </c>
      <c r="E29" s="72">
        <v>3282.9</v>
      </c>
      <c r="F29" s="72">
        <v>3325.9</v>
      </c>
      <c r="G29" s="72">
        <v>3380.9</v>
      </c>
      <c r="H29" s="72">
        <v>3541.9</v>
      </c>
      <c r="I29" s="72">
        <v>3423.9</v>
      </c>
      <c r="J29" s="72">
        <v>3154.9</v>
      </c>
      <c r="K29" s="72">
        <v>3520.9</v>
      </c>
      <c r="L29" s="72">
        <v>3769.9</v>
      </c>
      <c r="M29" s="72">
        <v>3920.9</v>
      </c>
      <c r="N29" s="72">
        <v>3949.9</v>
      </c>
      <c r="O29" s="72">
        <v>3889.9</v>
      </c>
      <c r="P29" s="72">
        <v>3685.9</v>
      </c>
      <c r="Q29" s="72">
        <v>3402.9</v>
      </c>
      <c r="R29" s="72">
        <v>3136.9</v>
      </c>
      <c r="S29" s="72">
        <v>3182.9</v>
      </c>
      <c r="T29" s="72">
        <v>3846.9</v>
      </c>
      <c r="U29" s="72">
        <v>4678.8999999999996</v>
      </c>
      <c r="V29" s="72">
        <v>4727.8999999999996</v>
      </c>
      <c r="W29" s="72">
        <v>4586.8999999999996</v>
      </c>
      <c r="X29" s="72">
        <v>3890.9</v>
      </c>
      <c r="Y29" s="72">
        <v>3172.9</v>
      </c>
      <c r="Z29" s="73"/>
      <c r="AA29" s="74">
        <f>SUM(B29:Z29)</f>
        <v>87313.599999999991</v>
      </c>
    </row>
    <row r="30" spans="1:27" ht="24.95" customHeight="1" x14ac:dyDescent="0.2">
      <c r="A30" s="75" t="s">
        <v>24</v>
      </c>
      <c r="B30" s="76">
        <v>1885.317</v>
      </c>
      <c r="C30" s="77">
        <v>1813.973</v>
      </c>
      <c r="D30" s="77">
        <v>1740.74</v>
      </c>
      <c r="E30" s="77">
        <v>1882.932</v>
      </c>
      <c r="F30" s="77">
        <v>2019.028</v>
      </c>
      <c r="G30" s="77">
        <v>1964.087</v>
      </c>
      <c r="H30" s="77">
        <v>1999.0530000000001</v>
      </c>
      <c r="I30" s="77">
        <v>2608.7020000000002</v>
      </c>
      <c r="J30" s="77">
        <v>2825.1460000000002</v>
      </c>
      <c r="K30" s="77">
        <v>2974.6019999999999</v>
      </c>
      <c r="L30" s="77">
        <v>2982.42</v>
      </c>
      <c r="M30" s="77">
        <v>3215.4859999999999</v>
      </c>
      <c r="N30" s="77">
        <v>3251.6959999999999</v>
      </c>
      <c r="O30" s="77">
        <v>3244.11</v>
      </c>
      <c r="P30" s="77">
        <v>3260.3739999999998</v>
      </c>
      <c r="Q30" s="77">
        <v>3190.598</v>
      </c>
      <c r="R30" s="77">
        <v>3088.2449999999999</v>
      </c>
      <c r="S30" s="77">
        <v>2682.5949999999998</v>
      </c>
      <c r="T30" s="77">
        <v>2145.6709999999998</v>
      </c>
      <c r="U30" s="77">
        <v>1783.6379999999999</v>
      </c>
      <c r="V30" s="77">
        <v>1671.413</v>
      </c>
      <c r="W30" s="77">
        <v>1672.393</v>
      </c>
      <c r="X30" s="77">
        <v>1549.598</v>
      </c>
      <c r="Y30" s="77">
        <v>1300.5050000000001</v>
      </c>
      <c r="Z30" s="78"/>
      <c r="AA30" s="79">
        <f>SUM(B30:Z30)</f>
        <v>56752.321999999993</v>
      </c>
    </row>
    <row r="31" spans="1:27" ht="24.95" customHeight="1" x14ac:dyDescent="0.2">
      <c r="A31" s="82" t="s">
        <v>25</v>
      </c>
      <c r="B31" s="80">
        <v>1747</v>
      </c>
      <c r="C31" s="81">
        <v>1587</v>
      </c>
      <c r="D31" s="81">
        <v>1537</v>
      </c>
      <c r="E31" s="81">
        <v>1537</v>
      </c>
      <c r="F31" s="81">
        <v>1404</v>
      </c>
      <c r="G31" s="81">
        <v>1404</v>
      </c>
      <c r="H31" s="81">
        <v>905</v>
      </c>
      <c r="I31" s="81">
        <v>865</v>
      </c>
      <c r="J31" s="81">
        <v>694</v>
      </c>
      <c r="K31" s="81">
        <v>694</v>
      </c>
      <c r="L31" s="81">
        <v>694</v>
      </c>
      <c r="M31" s="81"/>
      <c r="N31" s="81"/>
      <c r="O31" s="81"/>
      <c r="P31" s="81"/>
      <c r="Q31" s="81">
        <v>254</v>
      </c>
      <c r="R31" s="81">
        <v>859</v>
      </c>
      <c r="S31" s="81">
        <v>1161</v>
      </c>
      <c r="T31" s="81">
        <v>1677</v>
      </c>
      <c r="U31" s="81">
        <v>1897</v>
      </c>
      <c r="V31" s="81">
        <v>1897</v>
      </c>
      <c r="W31" s="81">
        <v>1947</v>
      </c>
      <c r="X31" s="81">
        <v>1947</v>
      </c>
      <c r="Y31" s="81">
        <v>1797</v>
      </c>
      <c r="Z31" s="83"/>
      <c r="AA31" s="84">
        <f>SUM(B31:Z31)</f>
        <v>26504</v>
      </c>
    </row>
    <row r="32" spans="1:27" ht="30" customHeight="1" thickBot="1" x14ac:dyDescent="0.25">
      <c r="A32" s="60" t="s">
        <v>26</v>
      </c>
      <c r="B32" s="61">
        <f>IF(LEN(B$2)&gt;0,SUM(B29:B31),"")</f>
        <v>6948.2170000000006</v>
      </c>
      <c r="C32" s="62">
        <f t="shared" ref="C32:Z32" si="4">IF(LEN(C$2)&gt;0,SUM(C29:C31),"")</f>
        <v>6701.8729999999996</v>
      </c>
      <c r="D32" s="62">
        <f t="shared" si="4"/>
        <v>6499.64</v>
      </c>
      <c r="E32" s="62">
        <f t="shared" si="4"/>
        <v>6702.8320000000003</v>
      </c>
      <c r="F32" s="62">
        <f t="shared" si="4"/>
        <v>6748.9279999999999</v>
      </c>
      <c r="G32" s="62">
        <f t="shared" si="4"/>
        <v>6748.9870000000001</v>
      </c>
      <c r="H32" s="62">
        <f t="shared" si="4"/>
        <v>6445.9530000000004</v>
      </c>
      <c r="I32" s="62">
        <f t="shared" si="4"/>
        <v>6897.6020000000008</v>
      </c>
      <c r="J32" s="62">
        <f t="shared" si="4"/>
        <v>6674.0460000000003</v>
      </c>
      <c r="K32" s="62">
        <f t="shared" si="4"/>
        <v>7189.5020000000004</v>
      </c>
      <c r="L32" s="62">
        <f t="shared" si="4"/>
        <v>7446.32</v>
      </c>
      <c r="M32" s="62">
        <f t="shared" si="4"/>
        <v>7136.3860000000004</v>
      </c>
      <c r="N32" s="62">
        <f t="shared" si="4"/>
        <v>7201.5959999999995</v>
      </c>
      <c r="O32" s="62">
        <f t="shared" si="4"/>
        <v>7134.01</v>
      </c>
      <c r="P32" s="62">
        <f t="shared" si="4"/>
        <v>6946.2739999999994</v>
      </c>
      <c r="Q32" s="62">
        <f t="shared" si="4"/>
        <v>6847.4979999999996</v>
      </c>
      <c r="R32" s="62">
        <f t="shared" si="4"/>
        <v>7084.1450000000004</v>
      </c>
      <c r="S32" s="62">
        <f t="shared" si="4"/>
        <v>7026.4949999999999</v>
      </c>
      <c r="T32" s="62">
        <f t="shared" si="4"/>
        <v>7669.5709999999999</v>
      </c>
      <c r="U32" s="62">
        <f t="shared" si="4"/>
        <v>8359.5380000000005</v>
      </c>
      <c r="V32" s="62">
        <f t="shared" si="4"/>
        <v>8296.3130000000001</v>
      </c>
      <c r="W32" s="62">
        <f t="shared" si="4"/>
        <v>8206.2929999999997</v>
      </c>
      <c r="X32" s="62">
        <f t="shared" si="4"/>
        <v>7387.4979999999996</v>
      </c>
      <c r="Y32" s="62">
        <f t="shared" si="4"/>
        <v>6270.4050000000007</v>
      </c>
      <c r="Z32" s="63" t="str">
        <f t="shared" si="4"/>
        <v/>
      </c>
      <c r="AA32" s="64">
        <f>SUM(AA29:AA31)</f>
        <v>170569.92199999999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10</v>
      </c>
      <c r="D35" s="95">
        <v>10</v>
      </c>
      <c r="E35" s="95">
        <v>10</v>
      </c>
      <c r="F35" s="95">
        <v>10</v>
      </c>
      <c r="G35" s="95">
        <v>10</v>
      </c>
      <c r="H35" s="95">
        <v>10</v>
      </c>
      <c r="I35" s="95">
        <v>10</v>
      </c>
      <c r="J35" s="95">
        <v>10</v>
      </c>
      <c r="K35" s="95">
        <v>10</v>
      </c>
      <c r="L35" s="95">
        <v>10</v>
      </c>
      <c r="M35" s="95">
        <v>32</v>
      </c>
      <c r="N35" s="95">
        <v>32</v>
      </c>
      <c r="O35" s="95">
        <v>32</v>
      </c>
      <c r="P35" s="95">
        <v>32</v>
      </c>
      <c r="Q35" s="95">
        <v>32</v>
      </c>
      <c r="R35" s="95">
        <v>10</v>
      </c>
      <c r="S35" s="95">
        <v>10</v>
      </c>
      <c r="T35" s="95">
        <v>10</v>
      </c>
      <c r="U35" s="95">
        <v>71</v>
      </c>
      <c r="V35" s="95">
        <v>83</v>
      </c>
      <c r="W35" s="95">
        <v>86</v>
      </c>
      <c r="X35" s="95">
        <v>29</v>
      </c>
      <c r="Y35" s="95">
        <v>10</v>
      </c>
      <c r="Z35" s="96"/>
      <c r="AA35" s="74">
        <f t="shared" ref="AA35:AA40" si="5">SUM(B35:Z35)</f>
        <v>579</v>
      </c>
    </row>
    <row r="36" spans="1:27" ht="24.95" customHeight="1" x14ac:dyDescent="0.2">
      <c r="A36" s="97" t="s">
        <v>29</v>
      </c>
      <c r="B36" s="98">
        <v>45</v>
      </c>
      <c r="C36" s="99">
        <v>45</v>
      </c>
      <c r="D36" s="99">
        <v>60</v>
      </c>
      <c r="E36" s="99">
        <v>60</v>
      </c>
      <c r="F36" s="99">
        <v>60</v>
      </c>
      <c r="G36" s="99">
        <v>60</v>
      </c>
      <c r="H36" s="99">
        <v>25</v>
      </c>
      <c r="I36" s="99">
        <v>53</v>
      </c>
      <c r="J36" s="99">
        <v>88</v>
      </c>
      <c r="K36" s="99">
        <v>218</v>
      </c>
      <c r="L36" s="99">
        <v>438</v>
      </c>
      <c r="M36" s="99">
        <v>436</v>
      </c>
      <c r="N36" s="99">
        <v>427</v>
      </c>
      <c r="O36" s="99">
        <v>415</v>
      </c>
      <c r="P36" s="99">
        <v>408</v>
      </c>
      <c r="Q36" s="99">
        <v>426</v>
      </c>
      <c r="R36" s="99">
        <v>353</v>
      </c>
      <c r="S36" s="99">
        <v>223</v>
      </c>
      <c r="T36" s="99">
        <v>35</v>
      </c>
      <c r="U36" s="99">
        <v>57</v>
      </c>
      <c r="V36" s="99">
        <v>47</v>
      </c>
      <c r="W36" s="99">
        <v>47</v>
      </c>
      <c r="X36" s="99">
        <v>57</v>
      </c>
      <c r="Y36" s="99">
        <v>97</v>
      </c>
      <c r="Z36" s="100"/>
      <c r="AA36" s="79">
        <f t="shared" si="5"/>
        <v>4180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>
        <v>1000</v>
      </c>
      <c r="K37" s="99">
        <v>1000</v>
      </c>
      <c r="L37" s="99">
        <v>1000</v>
      </c>
      <c r="M37" s="99">
        <v>1000</v>
      </c>
      <c r="N37" s="99">
        <v>1000</v>
      </c>
      <c r="O37" s="99">
        <v>1000</v>
      </c>
      <c r="P37" s="99">
        <v>1000</v>
      </c>
      <c r="Q37" s="99">
        <v>1000</v>
      </c>
      <c r="R37" s="99">
        <v>1000</v>
      </c>
      <c r="S37" s="99">
        <v>647.9</v>
      </c>
      <c r="T37" s="99"/>
      <c r="U37" s="99"/>
      <c r="V37" s="99"/>
      <c r="W37" s="99"/>
      <c r="X37" s="99"/>
      <c r="Y37" s="99">
        <v>600.29999999999995</v>
      </c>
      <c r="Z37" s="100"/>
      <c r="AA37" s="79">
        <f t="shared" si="5"/>
        <v>10248.199999999999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65</v>
      </c>
      <c r="J38" s="99">
        <v>40</v>
      </c>
      <c r="K38" s="99">
        <v>104</v>
      </c>
      <c r="L38" s="99">
        <v>5</v>
      </c>
      <c r="M38" s="99">
        <v>5</v>
      </c>
      <c r="N38" s="99"/>
      <c r="O38" s="99"/>
      <c r="P38" s="99"/>
      <c r="Q38" s="99"/>
      <c r="R38" s="99">
        <v>22</v>
      </c>
      <c r="S38" s="99">
        <v>50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1591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155</v>
      </c>
      <c r="C40" s="88">
        <f t="shared" si="6"/>
        <v>155</v>
      </c>
      <c r="D40" s="88">
        <f t="shared" si="6"/>
        <v>170</v>
      </c>
      <c r="E40" s="88">
        <f t="shared" si="6"/>
        <v>170</v>
      </c>
      <c r="F40" s="88">
        <f t="shared" si="6"/>
        <v>170</v>
      </c>
      <c r="G40" s="88">
        <f t="shared" si="6"/>
        <v>170</v>
      </c>
      <c r="H40" s="88">
        <f t="shared" si="6"/>
        <v>135</v>
      </c>
      <c r="I40" s="88">
        <f t="shared" si="6"/>
        <v>128</v>
      </c>
      <c r="J40" s="88">
        <f t="shared" si="6"/>
        <v>1138</v>
      </c>
      <c r="K40" s="88">
        <f t="shared" si="6"/>
        <v>1332</v>
      </c>
      <c r="L40" s="88">
        <f t="shared" si="6"/>
        <v>1453</v>
      </c>
      <c r="M40" s="88">
        <f t="shared" si="6"/>
        <v>1473</v>
      </c>
      <c r="N40" s="88">
        <f t="shared" si="6"/>
        <v>1459</v>
      </c>
      <c r="O40" s="88">
        <f t="shared" si="6"/>
        <v>1447</v>
      </c>
      <c r="P40" s="88">
        <f t="shared" si="6"/>
        <v>1440</v>
      </c>
      <c r="Q40" s="88">
        <f t="shared" si="6"/>
        <v>1458</v>
      </c>
      <c r="R40" s="88">
        <f t="shared" si="6"/>
        <v>1385</v>
      </c>
      <c r="S40" s="88">
        <f t="shared" si="6"/>
        <v>930.9</v>
      </c>
      <c r="T40" s="88">
        <f t="shared" si="6"/>
        <v>145</v>
      </c>
      <c r="U40" s="88">
        <f t="shared" si="6"/>
        <v>228</v>
      </c>
      <c r="V40" s="88">
        <f t="shared" si="6"/>
        <v>230</v>
      </c>
      <c r="W40" s="88">
        <f t="shared" si="6"/>
        <v>233</v>
      </c>
      <c r="X40" s="88">
        <f t="shared" si="6"/>
        <v>186</v>
      </c>
      <c r="Y40" s="88">
        <f t="shared" si="6"/>
        <v>807.3</v>
      </c>
      <c r="Z40" s="89" t="str">
        <f t="shared" si="6"/>
        <v/>
      </c>
      <c r="AA40" s="90">
        <f t="shared" si="5"/>
        <v>16598.2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>
        <v>1000</v>
      </c>
      <c r="K45" s="99">
        <v>1000</v>
      </c>
      <c r="L45" s="99">
        <v>1000</v>
      </c>
      <c r="M45" s="99">
        <v>1000</v>
      </c>
      <c r="N45" s="99">
        <v>1000</v>
      </c>
      <c r="O45" s="99">
        <v>1000</v>
      </c>
      <c r="P45" s="99">
        <v>1000</v>
      </c>
      <c r="Q45" s="99">
        <v>1000</v>
      </c>
      <c r="R45" s="99">
        <v>1000</v>
      </c>
      <c r="S45" s="99">
        <v>647.9</v>
      </c>
      <c r="T45" s="99"/>
      <c r="U45" s="99"/>
      <c r="V45" s="99"/>
      <c r="W45" s="99"/>
      <c r="X45" s="99"/>
      <c r="Y45" s="99">
        <v>600.29999999999995</v>
      </c>
      <c r="Z45" s="100"/>
      <c r="AA45" s="79">
        <f t="shared" si="7"/>
        <v>10248.199999999999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1000</v>
      </c>
      <c r="K49" s="88">
        <f t="shared" si="8"/>
        <v>1000</v>
      </c>
      <c r="L49" s="88">
        <f t="shared" si="8"/>
        <v>1000</v>
      </c>
      <c r="M49" s="88">
        <f t="shared" si="8"/>
        <v>1000</v>
      </c>
      <c r="N49" s="88">
        <f t="shared" si="8"/>
        <v>1000</v>
      </c>
      <c r="O49" s="88">
        <f t="shared" si="8"/>
        <v>1000</v>
      </c>
      <c r="P49" s="88">
        <f t="shared" si="8"/>
        <v>1000</v>
      </c>
      <c r="Q49" s="88">
        <f t="shared" si="8"/>
        <v>1000</v>
      </c>
      <c r="R49" s="88">
        <f t="shared" si="8"/>
        <v>1000</v>
      </c>
      <c r="S49" s="88">
        <f t="shared" si="8"/>
        <v>647.9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600.29999999999995</v>
      </c>
      <c r="Z49" s="89" t="str">
        <f t="shared" si="8"/>
        <v/>
      </c>
      <c r="AA49" s="90">
        <f t="shared" si="7"/>
        <v>10248.199999999999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6948.2170000000006</v>
      </c>
      <c r="C52" s="88">
        <f t="shared" si="10"/>
        <v>6701.8729999999996</v>
      </c>
      <c r="D52" s="88">
        <f t="shared" si="10"/>
        <v>6499.6399999999994</v>
      </c>
      <c r="E52" s="88">
        <f t="shared" si="10"/>
        <v>6702.8320000000003</v>
      </c>
      <c r="F52" s="88">
        <f t="shared" si="10"/>
        <v>6748.9279999999999</v>
      </c>
      <c r="G52" s="88">
        <f t="shared" si="10"/>
        <v>6748.9870000000001</v>
      </c>
      <c r="H52" s="88">
        <f t="shared" si="10"/>
        <v>6445.9529999999995</v>
      </c>
      <c r="I52" s="88">
        <f t="shared" si="10"/>
        <v>6897.6020000000008</v>
      </c>
      <c r="J52" s="88">
        <f t="shared" si="10"/>
        <v>7674.0459999999985</v>
      </c>
      <c r="K52" s="88">
        <f t="shared" si="10"/>
        <v>8189.5020000000004</v>
      </c>
      <c r="L52" s="88">
        <f t="shared" si="10"/>
        <v>8446.3199999999979</v>
      </c>
      <c r="M52" s="88">
        <f t="shared" si="10"/>
        <v>8136.3859999999995</v>
      </c>
      <c r="N52" s="88">
        <f t="shared" si="10"/>
        <v>8201.5959999999977</v>
      </c>
      <c r="O52" s="88">
        <f t="shared" si="10"/>
        <v>8134.0099999999984</v>
      </c>
      <c r="P52" s="88">
        <f t="shared" si="10"/>
        <v>7946.2739999999994</v>
      </c>
      <c r="Q52" s="88">
        <f t="shared" si="10"/>
        <v>7847.4980000000005</v>
      </c>
      <c r="R52" s="88">
        <f t="shared" si="10"/>
        <v>8084.1450000000004</v>
      </c>
      <c r="S52" s="88">
        <f t="shared" si="10"/>
        <v>7674.3949999999986</v>
      </c>
      <c r="T52" s="88">
        <f t="shared" si="10"/>
        <v>7669.5709999999999</v>
      </c>
      <c r="U52" s="88">
        <f t="shared" si="10"/>
        <v>8359.5380000000005</v>
      </c>
      <c r="V52" s="88">
        <f t="shared" si="10"/>
        <v>8296.3130000000001</v>
      </c>
      <c r="W52" s="88">
        <f t="shared" si="10"/>
        <v>8206.2930000000015</v>
      </c>
      <c r="X52" s="88">
        <f t="shared" si="10"/>
        <v>7387.4980000000005</v>
      </c>
      <c r="Y52" s="88">
        <f t="shared" si="10"/>
        <v>6870.7049999999999</v>
      </c>
      <c r="Z52" s="89" t="str">
        <f t="shared" si="10"/>
        <v/>
      </c>
      <c r="AA52" s="104">
        <f>SUM(B52:Z52)</f>
        <v>180818.12199999997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6948.2289999999994</v>
      </c>
      <c r="C4" s="18">
        <v>6701.885000000002</v>
      </c>
      <c r="D4" s="18">
        <v>6499.612000000001</v>
      </c>
      <c r="E4" s="18">
        <v>6702.8029999999999</v>
      </c>
      <c r="F4" s="18">
        <v>6748.9380000000001</v>
      </c>
      <c r="G4" s="18">
        <v>6748.9869999999983</v>
      </c>
      <c r="H4" s="18">
        <v>6445.9479999999985</v>
      </c>
      <c r="I4" s="18">
        <v>6897.6310000000012</v>
      </c>
      <c r="J4" s="18">
        <v>7674.0459999999994</v>
      </c>
      <c r="K4" s="18">
        <v>8189.5019999999995</v>
      </c>
      <c r="L4" s="18">
        <v>8446.3200000000015</v>
      </c>
      <c r="M4" s="18">
        <v>8136.3860000000022</v>
      </c>
      <c r="N4" s="18">
        <v>8201.5960000000032</v>
      </c>
      <c r="O4" s="18">
        <v>8134.010000000002</v>
      </c>
      <c r="P4" s="18">
        <v>7946.2739999999994</v>
      </c>
      <c r="Q4" s="18">
        <v>7847.4980000000023</v>
      </c>
      <c r="R4" s="18">
        <v>8084.1450000000013</v>
      </c>
      <c r="S4" s="18">
        <v>7674.3930000000009</v>
      </c>
      <c r="T4" s="18">
        <v>7669.5680000000029</v>
      </c>
      <c r="U4" s="18">
        <v>8359.5379999999968</v>
      </c>
      <c r="V4" s="18">
        <v>8296.2919999999995</v>
      </c>
      <c r="W4" s="18">
        <v>8206.3060000000005</v>
      </c>
      <c r="X4" s="18">
        <v>7387.4989999999989</v>
      </c>
      <c r="Y4" s="18">
        <v>6870.6730000000016</v>
      </c>
      <c r="Z4" s="19"/>
      <c r="AA4" s="20">
        <f>SUM(B4:Z4)</f>
        <v>180818.07900000006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108.97</v>
      </c>
      <c r="C7" s="28">
        <v>100.99</v>
      </c>
      <c r="D7" s="28">
        <v>96.33</v>
      </c>
      <c r="E7" s="28">
        <v>93.05</v>
      </c>
      <c r="F7" s="28">
        <v>90.84</v>
      </c>
      <c r="G7" s="28">
        <v>87.85</v>
      </c>
      <c r="H7" s="28">
        <v>73.72</v>
      </c>
      <c r="I7" s="28">
        <v>15.99</v>
      </c>
      <c r="J7" s="28">
        <v>0.01</v>
      </c>
      <c r="K7" s="28">
        <v>0</v>
      </c>
      <c r="L7" s="28">
        <v>0</v>
      </c>
      <c r="M7" s="28">
        <v>0.01</v>
      </c>
      <c r="N7" s="28">
        <v>0.01</v>
      </c>
      <c r="O7" s="28">
        <v>0.01</v>
      </c>
      <c r="P7" s="28">
        <v>0.01</v>
      </c>
      <c r="Q7" s="28">
        <v>0.01</v>
      </c>
      <c r="R7" s="28">
        <v>4.08</v>
      </c>
      <c r="S7" s="28">
        <v>21.29</v>
      </c>
      <c r="T7" s="28">
        <v>95.16</v>
      </c>
      <c r="U7" s="28">
        <v>118.83</v>
      </c>
      <c r="V7" s="28">
        <v>143.6</v>
      </c>
      <c r="W7" s="28">
        <v>137.96</v>
      </c>
      <c r="X7" s="28">
        <v>126.69</v>
      </c>
      <c r="Y7" s="28">
        <v>101.63</v>
      </c>
      <c r="Z7" s="29"/>
      <c r="AA7" s="30">
        <f>IF(SUM(B7:Z7)&lt;&gt;0,AVERAGEIF(B7:Z7,"&lt;&gt;"""),"")</f>
        <v>59.043333333333329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26.303999999999998</v>
      </c>
      <c r="H14" s="57">
        <v>16.475999999999999</v>
      </c>
      <c r="I14" s="57"/>
      <c r="J14" s="57"/>
      <c r="K14" s="57"/>
      <c r="L14" s="57">
        <v>19.489999999999998</v>
      </c>
      <c r="M14" s="57">
        <v>19.5</v>
      </c>
      <c r="N14" s="57">
        <v>19.63</v>
      </c>
      <c r="O14" s="57">
        <v>19.88</v>
      </c>
      <c r="P14" s="57">
        <v>0.11</v>
      </c>
      <c r="Q14" s="57">
        <v>0.64</v>
      </c>
      <c r="R14" s="57"/>
      <c r="S14" s="57">
        <v>4.7350000000000003</v>
      </c>
      <c r="T14" s="57">
        <v>20.215</v>
      </c>
      <c r="U14" s="57">
        <v>27.062999999999999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435.04300000000001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26.303999999999998</v>
      </c>
      <c r="H16" s="62">
        <f t="shared" si="1"/>
        <v>16.475999999999999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19.489999999999998</v>
      </c>
      <c r="M16" s="62">
        <f t="shared" si="1"/>
        <v>19.5</v>
      </c>
      <c r="N16" s="62">
        <f t="shared" si="1"/>
        <v>19.63</v>
      </c>
      <c r="O16" s="62">
        <f t="shared" si="1"/>
        <v>19.88</v>
      </c>
      <c r="P16" s="62">
        <f t="shared" si="1"/>
        <v>0.11</v>
      </c>
      <c r="Q16" s="62">
        <f t="shared" si="1"/>
        <v>0.64</v>
      </c>
      <c r="R16" s="62">
        <f t="shared" si="1"/>
        <v>0</v>
      </c>
      <c r="S16" s="62">
        <f t="shared" si="1"/>
        <v>4.7350000000000003</v>
      </c>
      <c r="T16" s="62">
        <f t="shared" si="1"/>
        <v>20.215</v>
      </c>
      <c r="U16" s="62">
        <f t="shared" si="1"/>
        <v>27.062999999999999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435.04300000000001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765.34900000000005</v>
      </c>
      <c r="C19" s="72">
        <v>787.34600000000012</v>
      </c>
      <c r="D19" s="72">
        <v>792.42100000000005</v>
      </c>
      <c r="E19" s="72">
        <v>797.32300000000009</v>
      </c>
      <c r="F19" s="72">
        <v>798.43200000000002</v>
      </c>
      <c r="G19" s="72">
        <v>796.33500000000004</v>
      </c>
      <c r="H19" s="72">
        <v>762.62900000000002</v>
      </c>
      <c r="I19" s="72">
        <v>792.87099999999998</v>
      </c>
      <c r="J19" s="72">
        <v>801.57400000000018</v>
      </c>
      <c r="K19" s="72">
        <v>810.74400000000003</v>
      </c>
      <c r="L19" s="72">
        <v>817.93600000000004</v>
      </c>
      <c r="M19" s="72">
        <v>833.31700000000001</v>
      </c>
      <c r="N19" s="72">
        <v>833.52800000000002</v>
      </c>
      <c r="O19" s="72">
        <v>829.60099999999989</v>
      </c>
      <c r="P19" s="72">
        <v>829.22800000000007</v>
      </c>
      <c r="Q19" s="72">
        <v>826.2589999999999</v>
      </c>
      <c r="R19" s="72">
        <v>817.24800000000005</v>
      </c>
      <c r="S19" s="72">
        <v>806.33299999999997</v>
      </c>
      <c r="T19" s="72">
        <v>795.37699999999995</v>
      </c>
      <c r="U19" s="72">
        <v>687.375</v>
      </c>
      <c r="V19" s="72">
        <v>694.97300000000007</v>
      </c>
      <c r="W19" s="72">
        <v>673.08699999999999</v>
      </c>
      <c r="X19" s="72">
        <v>668.04</v>
      </c>
      <c r="Y19" s="72">
        <v>765.27700000000004</v>
      </c>
      <c r="Z19" s="73"/>
      <c r="AA19" s="74">
        <f t="shared" ref="AA19:AA25" si="2">SUM(B19:Z19)</f>
        <v>18782.603000000003</v>
      </c>
    </row>
    <row r="20" spans="1:27" ht="24.95" customHeight="1" x14ac:dyDescent="0.2">
      <c r="A20" s="75" t="s">
        <v>15</v>
      </c>
      <c r="B20" s="76">
        <v>1157.0649999999998</v>
      </c>
      <c r="C20" s="77">
        <v>1118.722</v>
      </c>
      <c r="D20" s="77">
        <v>1102.0629999999999</v>
      </c>
      <c r="E20" s="77">
        <v>1095.5659999999998</v>
      </c>
      <c r="F20" s="77">
        <v>1094.136</v>
      </c>
      <c r="G20" s="77">
        <v>1080.547</v>
      </c>
      <c r="H20" s="77">
        <v>1103.944</v>
      </c>
      <c r="I20" s="77">
        <v>1165</v>
      </c>
      <c r="J20" s="77">
        <v>1273.5609999999999</v>
      </c>
      <c r="K20" s="77">
        <v>1281.0940000000003</v>
      </c>
      <c r="L20" s="77">
        <v>1279.4710000000002</v>
      </c>
      <c r="M20" s="77">
        <v>1327.4699999999998</v>
      </c>
      <c r="N20" s="77">
        <v>1322.8920000000003</v>
      </c>
      <c r="O20" s="77">
        <v>1320.2749999999999</v>
      </c>
      <c r="P20" s="77">
        <v>1359.183</v>
      </c>
      <c r="Q20" s="77">
        <v>1374.2090000000001</v>
      </c>
      <c r="R20" s="77">
        <v>1335.3889999999999</v>
      </c>
      <c r="S20" s="77">
        <v>1202.7980000000002</v>
      </c>
      <c r="T20" s="77">
        <v>1218.4309999999998</v>
      </c>
      <c r="U20" s="77">
        <v>1223.8420000000001</v>
      </c>
      <c r="V20" s="77">
        <v>1229.452</v>
      </c>
      <c r="W20" s="77">
        <v>1178.0020000000002</v>
      </c>
      <c r="X20" s="77">
        <v>1155.1740000000002</v>
      </c>
      <c r="Y20" s="77">
        <v>1129.3749999999998</v>
      </c>
      <c r="Z20" s="78"/>
      <c r="AA20" s="79">
        <f t="shared" si="2"/>
        <v>29127.661</v>
      </c>
    </row>
    <row r="21" spans="1:27" ht="24.95" customHeight="1" x14ac:dyDescent="0.2">
      <c r="A21" s="75" t="s">
        <v>16</v>
      </c>
      <c r="B21" s="80">
        <v>3181.6149999999998</v>
      </c>
      <c r="C21" s="81">
        <v>2977.817</v>
      </c>
      <c r="D21" s="81">
        <v>2842.5279999999998</v>
      </c>
      <c r="E21" s="81">
        <v>2753.1139999999996</v>
      </c>
      <c r="F21" s="81">
        <v>2700.4700000000003</v>
      </c>
      <c r="G21" s="81">
        <v>2616.8009999999999</v>
      </c>
      <c r="H21" s="81">
        <v>2806.3990000000003</v>
      </c>
      <c r="I21" s="81">
        <v>3182.7599999999998</v>
      </c>
      <c r="J21" s="81">
        <v>3859.9109999999991</v>
      </c>
      <c r="K21" s="81">
        <v>4220.6639999999998</v>
      </c>
      <c r="L21" s="81">
        <v>4512.4230000000007</v>
      </c>
      <c r="M21" s="81">
        <v>4689.0990000000011</v>
      </c>
      <c r="N21" s="81">
        <v>4725.5460000000003</v>
      </c>
      <c r="O21" s="81">
        <v>4550.7540000000008</v>
      </c>
      <c r="P21" s="81">
        <v>4383.7529999999997</v>
      </c>
      <c r="Q21" s="81">
        <v>4261.8900000000003</v>
      </c>
      <c r="R21" s="81">
        <v>4109.0079999999998</v>
      </c>
      <c r="S21" s="81">
        <v>3834.027</v>
      </c>
      <c r="T21" s="81">
        <v>3874.145</v>
      </c>
      <c r="U21" s="81">
        <v>3904.7579999999998</v>
      </c>
      <c r="V21" s="81">
        <v>4139.3670000000002</v>
      </c>
      <c r="W21" s="81">
        <v>4009.1169999999993</v>
      </c>
      <c r="X21" s="81">
        <v>3745.085</v>
      </c>
      <c r="Y21" s="81">
        <v>3355.5209999999997</v>
      </c>
      <c r="Z21" s="78"/>
      <c r="AA21" s="79">
        <f t="shared" si="2"/>
        <v>89236.572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/>
      <c r="N22" s="81"/>
      <c r="O22" s="81"/>
      <c r="P22" s="81"/>
      <c r="Q22" s="81">
        <v>110</v>
      </c>
      <c r="R22" s="81">
        <v>110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440</v>
      </c>
    </row>
    <row r="23" spans="1:27" ht="24.95" customHeight="1" x14ac:dyDescent="0.2">
      <c r="A23" s="85" t="s">
        <v>18</v>
      </c>
      <c r="B23" s="77">
        <v>109.5</v>
      </c>
      <c r="C23" s="77">
        <v>107.5</v>
      </c>
      <c r="D23" s="77">
        <v>106.5</v>
      </c>
      <c r="E23" s="77">
        <v>108.5</v>
      </c>
      <c r="F23" s="77">
        <v>111</v>
      </c>
      <c r="G23" s="77">
        <v>111</v>
      </c>
      <c r="H23" s="77">
        <v>111.5</v>
      </c>
      <c r="I23" s="77">
        <v>123.5</v>
      </c>
      <c r="J23" s="77">
        <v>166</v>
      </c>
      <c r="K23" s="77">
        <v>257</v>
      </c>
      <c r="L23" s="77">
        <v>313</v>
      </c>
      <c r="M23" s="77">
        <v>342</v>
      </c>
      <c r="N23" s="77">
        <v>350</v>
      </c>
      <c r="O23" s="77">
        <v>359.5</v>
      </c>
      <c r="P23" s="77">
        <v>327</v>
      </c>
      <c r="Q23" s="77">
        <v>247.5</v>
      </c>
      <c r="R23" s="77">
        <v>157.5</v>
      </c>
      <c r="S23" s="77">
        <v>114.5</v>
      </c>
      <c r="T23" s="77">
        <v>105</v>
      </c>
      <c r="U23" s="77">
        <v>122.5</v>
      </c>
      <c r="V23" s="77">
        <v>144.5</v>
      </c>
      <c r="W23" s="77">
        <v>145.5</v>
      </c>
      <c r="X23" s="77">
        <v>153</v>
      </c>
      <c r="Y23" s="77">
        <v>140.5</v>
      </c>
      <c r="Z23" s="77"/>
      <c r="AA23" s="79">
        <f t="shared" si="2"/>
        <v>4334</v>
      </c>
    </row>
    <row r="24" spans="1:27" ht="24.95" customHeight="1" x14ac:dyDescent="0.2">
      <c r="A24" s="85" t="s">
        <v>19</v>
      </c>
      <c r="B24" s="77">
        <v>338.00000000000006</v>
      </c>
      <c r="C24" s="77">
        <v>319.99999999999994</v>
      </c>
      <c r="D24" s="77">
        <v>309</v>
      </c>
      <c r="E24" s="77">
        <v>303</v>
      </c>
      <c r="F24" s="77">
        <v>307</v>
      </c>
      <c r="G24" s="77">
        <v>316</v>
      </c>
      <c r="H24" s="77">
        <v>357</v>
      </c>
      <c r="I24" s="77">
        <v>406.99999999999994</v>
      </c>
      <c r="J24" s="77">
        <v>444</v>
      </c>
      <c r="K24" s="77">
        <v>457.00000000000006</v>
      </c>
      <c r="L24" s="77">
        <v>464</v>
      </c>
      <c r="M24" s="77">
        <v>472.99999999999994</v>
      </c>
      <c r="N24" s="77">
        <v>477.99999999999994</v>
      </c>
      <c r="O24" s="77">
        <v>477.99999999999994</v>
      </c>
      <c r="P24" s="77">
        <v>454</v>
      </c>
      <c r="Q24" s="77">
        <v>440.99999999999994</v>
      </c>
      <c r="R24" s="77">
        <v>469</v>
      </c>
      <c r="S24" s="77">
        <v>492</v>
      </c>
      <c r="T24" s="77">
        <v>492</v>
      </c>
      <c r="U24" s="77">
        <v>482.00000000000006</v>
      </c>
      <c r="V24" s="77">
        <v>470</v>
      </c>
      <c r="W24" s="77">
        <v>431</v>
      </c>
      <c r="X24" s="77">
        <v>394</v>
      </c>
      <c r="Y24" s="77">
        <v>349</v>
      </c>
      <c r="Z24" s="77"/>
      <c r="AA24" s="79">
        <f t="shared" si="2"/>
        <v>9925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5551.5289999999995</v>
      </c>
      <c r="C26" s="88">
        <f t="shared" ref="C26:Z26" si="3">IF(LEN(C$2)&gt;0,SUM(C19:C25),"")</f>
        <v>5311.3850000000002</v>
      </c>
      <c r="D26" s="88">
        <f t="shared" si="3"/>
        <v>5152.5119999999997</v>
      </c>
      <c r="E26" s="88">
        <f t="shared" si="3"/>
        <v>5057.5029999999997</v>
      </c>
      <c r="F26" s="88">
        <f t="shared" si="3"/>
        <v>5011.0380000000005</v>
      </c>
      <c r="G26" s="88">
        <f t="shared" si="3"/>
        <v>4920.683</v>
      </c>
      <c r="H26" s="88">
        <f t="shared" si="3"/>
        <v>5141.4719999999998</v>
      </c>
      <c r="I26" s="88">
        <f t="shared" si="3"/>
        <v>5671.1309999999994</v>
      </c>
      <c r="J26" s="88">
        <f t="shared" si="3"/>
        <v>6545.0459999999994</v>
      </c>
      <c r="K26" s="88">
        <f t="shared" si="3"/>
        <v>7136.5020000000004</v>
      </c>
      <c r="L26" s="88">
        <f t="shared" si="3"/>
        <v>7496.8300000000008</v>
      </c>
      <c r="M26" s="88">
        <f t="shared" si="3"/>
        <v>7664.8860000000004</v>
      </c>
      <c r="N26" s="88">
        <f t="shared" si="3"/>
        <v>7709.9660000000003</v>
      </c>
      <c r="O26" s="88">
        <f t="shared" si="3"/>
        <v>7538.130000000001</v>
      </c>
      <c r="P26" s="88">
        <f t="shared" si="3"/>
        <v>7353.1639999999998</v>
      </c>
      <c r="Q26" s="88">
        <f t="shared" si="3"/>
        <v>7260.8580000000002</v>
      </c>
      <c r="R26" s="88">
        <f t="shared" si="3"/>
        <v>6998.1449999999995</v>
      </c>
      <c r="S26" s="88">
        <f t="shared" si="3"/>
        <v>6449.6580000000004</v>
      </c>
      <c r="T26" s="88">
        <f t="shared" si="3"/>
        <v>6484.9529999999995</v>
      </c>
      <c r="U26" s="88">
        <f t="shared" si="3"/>
        <v>6420.4750000000004</v>
      </c>
      <c r="V26" s="88">
        <f t="shared" si="3"/>
        <v>6678.2920000000004</v>
      </c>
      <c r="W26" s="88">
        <f t="shared" si="3"/>
        <v>6436.7059999999992</v>
      </c>
      <c r="X26" s="88">
        <f t="shared" si="3"/>
        <v>6115.299</v>
      </c>
      <c r="Y26" s="88">
        <f t="shared" si="3"/>
        <v>5739.6729999999998</v>
      </c>
      <c r="Z26" s="89" t="str">
        <f t="shared" si="3"/>
        <v/>
      </c>
      <c r="AA26" s="90">
        <f>SUM(AA19:AA25)</f>
        <v>151845.83600000001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645.5</v>
      </c>
      <c r="C29" s="72">
        <v>625.5</v>
      </c>
      <c r="D29" s="72">
        <v>613.5</v>
      </c>
      <c r="E29" s="72">
        <v>609.5</v>
      </c>
      <c r="F29" s="72">
        <v>616</v>
      </c>
      <c r="G29" s="72">
        <v>625</v>
      </c>
      <c r="H29" s="72">
        <v>666.5</v>
      </c>
      <c r="I29" s="72">
        <v>748.5</v>
      </c>
      <c r="J29" s="72">
        <v>833</v>
      </c>
      <c r="K29" s="72">
        <v>912</v>
      </c>
      <c r="L29" s="72">
        <v>975</v>
      </c>
      <c r="M29" s="72">
        <v>1013</v>
      </c>
      <c r="N29" s="72">
        <v>1026</v>
      </c>
      <c r="O29" s="72">
        <v>1053.5</v>
      </c>
      <c r="P29" s="72">
        <v>977</v>
      </c>
      <c r="Q29" s="72">
        <v>884.5</v>
      </c>
      <c r="R29" s="72">
        <v>808.5</v>
      </c>
      <c r="S29" s="72">
        <v>771.5</v>
      </c>
      <c r="T29" s="72">
        <v>749</v>
      </c>
      <c r="U29" s="72">
        <v>741.5</v>
      </c>
      <c r="V29" s="72">
        <v>751.5</v>
      </c>
      <c r="W29" s="72">
        <v>716.5</v>
      </c>
      <c r="X29" s="72">
        <v>717</v>
      </c>
      <c r="Y29" s="72">
        <v>660.5</v>
      </c>
      <c r="Z29" s="73"/>
      <c r="AA29" s="74">
        <f>SUM(B29:Z29)</f>
        <v>18740</v>
      </c>
    </row>
    <row r="30" spans="1:27" ht="24.95" customHeight="1" x14ac:dyDescent="0.2">
      <c r="A30" s="75" t="s">
        <v>24</v>
      </c>
      <c r="B30" s="76">
        <v>5558.0290000000005</v>
      </c>
      <c r="C30" s="77">
        <v>5344.8850000000002</v>
      </c>
      <c r="D30" s="77">
        <v>5142.0119999999997</v>
      </c>
      <c r="E30" s="77">
        <v>5051.0029999999997</v>
      </c>
      <c r="F30" s="77">
        <v>4985.0379999999996</v>
      </c>
      <c r="G30" s="77">
        <v>4923.9870000000001</v>
      </c>
      <c r="H30" s="77">
        <v>5131.4480000000003</v>
      </c>
      <c r="I30" s="77">
        <v>5553.6310000000003</v>
      </c>
      <c r="J30" s="77">
        <v>6341.0460000000003</v>
      </c>
      <c r="K30" s="77">
        <v>6777.5020000000004</v>
      </c>
      <c r="L30" s="77">
        <v>6971.32</v>
      </c>
      <c r="M30" s="77">
        <v>7123.3860000000004</v>
      </c>
      <c r="N30" s="77">
        <v>7175.5959999999995</v>
      </c>
      <c r="O30" s="77">
        <v>7080.51</v>
      </c>
      <c r="P30" s="77">
        <v>6969.2740000000003</v>
      </c>
      <c r="Q30" s="77">
        <v>6962.9979999999996</v>
      </c>
      <c r="R30" s="77">
        <v>6775.6450000000004</v>
      </c>
      <c r="S30" s="77">
        <v>6402.893</v>
      </c>
      <c r="T30" s="77">
        <v>6409.1679999999997</v>
      </c>
      <c r="U30" s="77">
        <v>6418.0379999999996</v>
      </c>
      <c r="V30" s="77">
        <v>6684.7920000000004</v>
      </c>
      <c r="W30" s="77">
        <v>6451.2060000000001</v>
      </c>
      <c r="X30" s="77">
        <v>6127.299</v>
      </c>
      <c r="Y30" s="77">
        <v>5710.1729999999998</v>
      </c>
      <c r="Z30" s="78"/>
      <c r="AA30" s="79">
        <f>SUM(B30:Z30)</f>
        <v>148070.87900000002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6203.5290000000005</v>
      </c>
      <c r="C32" s="62">
        <f t="shared" ref="C32:Z32" si="4">IF(LEN(C$2)&gt;0,SUM(C29:C31),"")</f>
        <v>5970.3850000000002</v>
      </c>
      <c r="D32" s="62">
        <f t="shared" si="4"/>
        <v>5755.5119999999997</v>
      </c>
      <c r="E32" s="62">
        <f t="shared" si="4"/>
        <v>5660.5029999999997</v>
      </c>
      <c r="F32" s="62">
        <f t="shared" si="4"/>
        <v>5601.0379999999996</v>
      </c>
      <c r="G32" s="62">
        <f t="shared" si="4"/>
        <v>5548.9870000000001</v>
      </c>
      <c r="H32" s="62">
        <f t="shared" si="4"/>
        <v>5797.9480000000003</v>
      </c>
      <c r="I32" s="62">
        <f t="shared" si="4"/>
        <v>6302.1310000000003</v>
      </c>
      <c r="J32" s="62">
        <f t="shared" si="4"/>
        <v>7174.0460000000003</v>
      </c>
      <c r="K32" s="62">
        <f t="shared" si="4"/>
        <v>7689.5020000000004</v>
      </c>
      <c r="L32" s="62">
        <f t="shared" si="4"/>
        <v>7946.32</v>
      </c>
      <c r="M32" s="62">
        <f t="shared" si="4"/>
        <v>8136.3860000000004</v>
      </c>
      <c r="N32" s="62">
        <f t="shared" si="4"/>
        <v>8201.5959999999995</v>
      </c>
      <c r="O32" s="62">
        <f t="shared" si="4"/>
        <v>8134.01</v>
      </c>
      <c r="P32" s="62">
        <f t="shared" si="4"/>
        <v>7946.2740000000003</v>
      </c>
      <c r="Q32" s="62">
        <f t="shared" si="4"/>
        <v>7847.4979999999996</v>
      </c>
      <c r="R32" s="62">
        <f t="shared" si="4"/>
        <v>7584.1450000000004</v>
      </c>
      <c r="S32" s="62">
        <f t="shared" si="4"/>
        <v>7174.393</v>
      </c>
      <c r="T32" s="62">
        <f t="shared" si="4"/>
        <v>7158.1679999999997</v>
      </c>
      <c r="U32" s="62">
        <f t="shared" si="4"/>
        <v>7159.5379999999996</v>
      </c>
      <c r="V32" s="62">
        <f t="shared" si="4"/>
        <v>7436.2920000000004</v>
      </c>
      <c r="W32" s="62">
        <f t="shared" si="4"/>
        <v>7167.7060000000001</v>
      </c>
      <c r="X32" s="62">
        <f t="shared" si="4"/>
        <v>6844.299</v>
      </c>
      <c r="Y32" s="62">
        <f t="shared" si="4"/>
        <v>6370.6729999999998</v>
      </c>
      <c r="Z32" s="63" t="str">
        <f t="shared" si="4"/>
        <v/>
      </c>
      <c r="AA32" s="64">
        <f>SUM(AA29:AA31)</f>
        <v>166810.87900000002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210</v>
      </c>
      <c r="D35" s="95">
        <v>210</v>
      </c>
      <c r="E35" s="95">
        <v>210</v>
      </c>
      <c r="F35" s="95">
        <v>210</v>
      </c>
      <c r="G35" s="95">
        <v>210</v>
      </c>
      <c r="H35" s="95">
        <v>210</v>
      </c>
      <c r="I35" s="95">
        <v>210</v>
      </c>
      <c r="J35" s="95">
        <v>210</v>
      </c>
      <c r="K35" s="95">
        <v>210</v>
      </c>
      <c r="L35" s="95">
        <v>210</v>
      </c>
      <c r="M35" s="95">
        <v>232</v>
      </c>
      <c r="N35" s="95">
        <v>232</v>
      </c>
      <c r="O35" s="95">
        <v>232</v>
      </c>
      <c r="P35" s="95">
        <v>232</v>
      </c>
      <c r="Q35" s="95">
        <v>231</v>
      </c>
      <c r="R35" s="95">
        <v>210</v>
      </c>
      <c r="S35" s="95">
        <v>191</v>
      </c>
      <c r="T35" s="95">
        <v>210</v>
      </c>
      <c r="U35" s="95">
        <v>215</v>
      </c>
      <c r="V35" s="95">
        <v>242</v>
      </c>
      <c r="W35" s="95">
        <v>215</v>
      </c>
      <c r="X35" s="95">
        <v>210</v>
      </c>
      <c r="Y35" s="95">
        <v>210</v>
      </c>
      <c r="Z35" s="96"/>
      <c r="AA35" s="74">
        <f t="shared" ref="AA35:AA40" si="5">SUM(B35:Z35)</f>
        <v>5172</v>
      </c>
    </row>
    <row r="36" spans="1:27" ht="24.95" customHeight="1" x14ac:dyDescent="0.2">
      <c r="A36" s="97" t="s">
        <v>42</v>
      </c>
      <c r="B36" s="98">
        <v>413</v>
      </c>
      <c r="C36" s="99">
        <v>420</v>
      </c>
      <c r="D36" s="99">
        <v>364</v>
      </c>
      <c r="E36" s="99">
        <v>364</v>
      </c>
      <c r="F36" s="99">
        <v>351</v>
      </c>
      <c r="G36" s="99">
        <v>392</v>
      </c>
      <c r="H36" s="99">
        <v>430</v>
      </c>
      <c r="I36" s="99">
        <v>410</v>
      </c>
      <c r="J36" s="99">
        <v>409</v>
      </c>
      <c r="K36" s="99">
        <v>298</v>
      </c>
      <c r="L36" s="99">
        <v>210</v>
      </c>
      <c r="M36" s="99">
        <v>210</v>
      </c>
      <c r="N36" s="99">
        <v>230</v>
      </c>
      <c r="O36" s="99">
        <v>282</v>
      </c>
      <c r="P36" s="99">
        <v>269</v>
      </c>
      <c r="Q36" s="99">
        <v>209</v>
      </c>
      <c r="R36" s="99">
        <v>208</v>
      </c>
      <c r="S36" s="99">
        <v>313</v>
      </c>
      <c r="T36" s="99">
        <v>443</v>
      </c>
      <c r="U36" s="99">
        <v>497</v>
      </c>
      <c r="V36" s="99">
        <v>487</v>
      </c>
      <c r="W36" s="99">
        <v>487</v>
      </c>
      <c r="X36" s="99">
        <v>490</v>
      </c>
      <c r="Y36" s="99">
        <v>392</v>
      </c>
      <c r="Z36" s="100"/>
      <c r="AA36" s="79">
        <f t="shared" si="5"/>
        <v>8578</v>
      </c>
    </row>
    <row r="37" spans="1:27" ht="24.95" customHeight="1" x14ac:dyDescent="0.2">
      <c r="A37" s="97" t="s">
        <v>43</v>
      </c>
      <c r="B37" s="98">
        <v>244.7</v>
      </c>
      <c r="C37" s="99">
        <v>231.5</v>
      </c>
      <c r="D37" s="99">
        <v>244.1</v>
      </c>
      <c r="E37" s="99">
        <v>542.29999999999995</v>
      </c>
      <c r="F37" s="99">
        <v>647.9</v>
      </c>
      <c r="G37" s="99">
        <v>700</v>
      </c>
      <c r="H37" s="99">
        <v>148</v>
      </c>
      <c r="I37" s="99">
        <v>95.5</v>
      </c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11.4</v>
      </c>
      <c r="U37" s="99">
        <v>700</v>
      </c>
      <c r="V37" s="99">
        <v>360</v>
      </c>
      <c r="W37" s="99">
        <v>538.6</v>
      </c>
      <c r="X37" s="99">
        <v>43.2</v>
      </c>
      <c r="Y37" s="99"/>
      <c r="Z37" s="100"/>
      <c r="AA37" s="79">
        <f t="shared" si="5"/>
        <v>4507.2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11</v>
      </c>
      <c r="J38" s="99">
        <v>10</v>
      </c>
      <c r="K38" s="99">
        <v>45</v>
      </c>
      <c r="L38" s="99">
        <v>10</v>
      </c>
      <c r="M38" s="99">
        <v>10</v>
      </c>
      <c r="N38" s="99">
        <v>10</v>
      </c>
      <c r="O38" s="99">
        <v>62</v>
      </c>
      <c r="P38" s="99">
        <v>92</v>
      </c>
      <c r="Q38" s="99">
        <v>146</v>
      </c>
      <c r="R38" s="99">
        <v>168</v>
      </c>
      <c r="S38" s="99">
        <v>216</v>
      </c>
      <c r="T38" s="99"/>
      <c r="U38" s="99"/>
      <c r="V38" s="99"/>
      <c r="W38" s="99"/>
      <c r="X38" s="99"/>
      <c r="Y38" s="99"/>
      <c r="Z38" s="100"/>
      <c r="AA38" s="79">
        <f t="shared" si="5"/>
        <v>780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/>
      <c r="N39" s="99"/>
      <c r="O39" s="99"/>
      <c r="P39" s="99"/>
      <c r="Q39" s="99"/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9500</v>
      </c>
    </row>
    <row r="40" spans="1:27" ht="30" customHeight="1" thickBot="1" x14ac:dyDescent="0.25">
      <c r="A40" s="86" t="s">
        <v>46</v>
      </c>
      <c r="B40" s="87">
        <f>IF(LEN(B$2)&gt;0,SUM(B35:B39),"")</f>
        <v>1367.7</v>
      </c>
      <c r="C40" s="88">
        <f t="shared" ref="C40:Z40" si="6">IF(LEN(C$2)&gt;0,SUM(C35:C39),"")</f>
        <v>1361.5</v>
      </c>
      <c r="D40" s="88">
        <f t="shared" si="6"/>
        <v>1318.1</v>
      </c>
      <c r="E40" s="88">
        <f t="shared" si="6"/>
        <v>1616.3</v>
      </c>
      <c r="F40" s="88">
        <f t="shared" si="6"/>
        <v>1708.9</v>
      </c>
      <c r="G40" s="88">
        <f t="shared" si="6"/>
        <v>1802</v>
      </c>
      <c r="H40" s="88">
        <f t="shared" si="6"/>
        <v>1288</v>
      </c>
      <c r="I40" s="88">
        <f t="shared" si="6"/>
        <v>1226.5</v>
      </c>
      <c r="J40" s="88">
        <f t="shared" si="6"/>
        <v>1129</v>
      </c>
      <c r="K40" s="88">
        <f t="shared" si="6"/>
        <v>1053</v>
      </c>
      <c r="L40" s="88">
        <f t="shared" si="6"/>
        <v>930</v>
      </c>
      <c r="M40" s="88">
        <f t="shared" si="6"/>
        <v>452</v>
      </c>
      <c r="N40" s="88">
        <f t="shared" si="6"/>
        <v>472</v>
      </c>
      <c r="O40" s="88">
        <f t="shared" si="6"/>
        <v>576</v>
      </c>
      <c r="P40" s="88">
        <f t="shared" si="6"/>
        <v>593</v>
      </c>
      <c r="Q40" s="88">
        <f t="shared" si="6"/>
        <v>586</v>
      </c>
      <c r="R40" s="88">
        <f t="shared" si="6"/>
        <v>1086</v>
      </c>
      <c r="S40" s="88">
        <f t="shared" si="6"/>
        <v>1220</v>
      </c>
      <c r="T40" s="88">
        <f t="shared" si="6"/>
        <v>1164.4000000000001</v>
      </c>
      <c r="U40" s="88">
        <f t="shared" si="6"/>
        <v>1912</v>
      </c>
      <c r="V40" s="88">
        <f t="shared" si="6"/>
        <v>1589</v>
      </c>
      <c r="W40" s="88">
        <f t="shared" si="6"/>
        <v>1740.6</v>
      </c>
      <c r="X40" s="88">
        <f t="shared" si="6"/>
        <v>1243.2</v>
      </c>
      <c r="Y40" s="88">
        <f t="shared" si="6"/>
        <v>1102</v>
      </c>
      <c r="Z40" s="89" t="str">
        <f t="shared" si="6"/>
        <v/>
      </c>
      <c r="AA40" s="90">
        <f t="shared" si="5"/>
        <v>28537.200000000001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244.7</v>
      </c>
      <c r="C45" s="99">
        <v>231.5</v>
      </c>
      <c r="D45" s="99">
        <v>244.1</v>
      </c>
      <c r="E45" s="99">
        <v>542.29999999999995</v>
      </c>
      <c r="F45" s="99">
        <v>647.9</v>
      </c>
      <c r="G45" s="99">
        <v>700</v>
      </c>
      <c r="H45" s="99">
        <v>148</v>
      </c>
      <c r="I45" s="99">
        <v>95.5</v>
      </c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11.4</v>
      </c>
      <c r="U45" s="99">
        <v>700</v>
      </c>
      <c r="V45" s="99">
        <v>360</v>
      </c>
      <c r="W45" s="99">
        <v>538.6</v>
      </c>
      <c r="X45" s="99">
        <v>43.2</v>
      </c>
      <c r="Y45" s="99"/>
      <c r="Z45" s="100"/>
      <c r="AA45" s="79">
        <f t="shared" si="7"/>
        <v>4507.2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/>
      <c r="N47" s="99"/>
      <c r="O47" s="99"/>
      <c r="P47" s="99"/>
      <c r="Q47" s="99"/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9500</v>
      </c>
    </row>
    <row r="48" spans="1:27" ht="24.95" customHeight="1" x14ac:dyDescent="0.2">
      <c r="A48" s="85" t="s">
        <v>48</v>
      </c>
      <c r="B48" s="98">
        <v>100</v>
      </c>
      <c r="C48" s="99">
        <v>91</v>
      </c>
      <c r="D48" s="99">
        <v>75</v>
      </c>
      <c r="E48" s="99">
        <v>65</v>
      </c>
      <c r="F48" s="99">
        <v>67</v>
      </c>
      <c r="G48" s="99">
        <v>74</v>
      </c>
      <c r="H48" s="99">
        <v>100</v>
      </c>
      <c r="I48" s="99">
        <v>100</v>
      </c>
      <c r="J48" s="99">
        <v>100</v>
      </c>
      <c r="K48" s="99">
        <v>100</v>
      </c>
      <c r="L48" s="99">
        <v>100</v>
      </c>
      <c r="M48" s="99">
        <v>100</v>
      </c>
      <c r="N48" s="99">
        <v>100</v>
      </c>
      <c r="O48" s="99">
        <v>100</v>
      </c>
      <c r="P48" s="99">
        <v>100</v>
      </c>
      <c r="Q48" s="99">
        <v>100</v>
      </c>
      <c r="R48" s="99">
        <v>100</v>
      </c>
      <c r="S48" s="99">
        <v>100</v>
      </c>
      <c r="T48" s="99">
        <v>100</v>
      </c>
      <c r="U48" s="99">
        <v>100</v>
      </c>
      <c r="V48" s="99">
        <v>100</v>
      </c>
      <c r="W48" s="99">
        <v>100</v>
      </c>
      <c r="X48" s="99">
        <v>100</v>
      </c>
      <c r="Y48" s="99">
        <v>100</v>
      </c>
      <c r="Z48" s="100"/>
      <c r="AA48" s="79">
        <f t="shared" si="7"/>
        <v>2272</v>
      </c>
    </row>
    <row r="49" spans="1:27" ht="30" customHeight="1" thickBot="1" x14ac:dyDescent="0.25">
      <c r="A49" s="86" t="s">
        <v>49</v>
      </c>
      <c r="B49" s="87">
        <f>IF(LEN(B$2)&gt;0,SUM(B43:B48),"")</f>
        <v>844.7</v>
      </c>
      <c r="C49" s="88">
        <f t="shared" ref="C49:Z49" si="8">IF(LEN(C$2)&gt;0,SUM(C43:C48),"")</f>
        <v>822.5</v>
      </c>
      <c r="D49" s="88">
        <f t="shared" si="8"/>
        <v>819.1</v>
      </c>
      <c r="E49" s="88">
        <f t="shared" si="8"/>
        <v>1107.3</v>
      </c>
      <c r="F49" s="88">
        <f t="shared" si="8"/>
        <v>1214.9000000000001</v>
      </c>
      <c r="G49" s="88">
        <f t="shared" si="8"/>
        <v>1274</v>
      </c>
      <c r="H49" s="88">
        <f t="shared" si="8"/>
        <v>748</v>
      </c>
      <c r="I49" s="88">
        <f t="shared" si="8"/>
        <v>695.5</v>
      </c>
      <c r="J49" s="88">
        <f t="shared" si="8"/>
        <v>600</v>
      </c>
      <c r="K49" s="88">
        <f t="shared" si="8"/>
        <v>600</v>
      </c>
      <c r="L49" s="88">
        <f t="shared" si="8"/>
        <v>600</v>
      </c>
      <c r="M49" s="88">
        <f t="shared" si="8"/>
        <v>100</v>
      </c>
      <c r="N49" s="88">
        <f t="shared" si="8"/>
        <v>100</v>
      </c>
      <c r="O49" s="88">
        <f t="shared" si="8"/>
        <v>100</v>
      </c>
      <c r="P49" s="88">
        <f t="shared" si="8"/>
        <v>100</v>
      </c>
      <c r="Q49" s="88">
        <f t="shared" si="8"/>
        <v>100</v>
      </c>
      <c r="R49" s="88">
        <f t="shared" si="8"/>
        <v>600</v>
      </c>
      <c r="S49" s="88">
        <f t="shared" si="8"/>
        <v>600</v>
      </c>
      <c r="T49" s="88">
        <f t="shared" si="8"/>
        <v>611.4</v>
      </c>
      <c r="U49" s="88">
        <f t="shared" si="8"/>
        <v>1300</v>
      </c>
      <c r="V49" s="88">
        <f t="shared" si="8"/>
        <v>960</v>
      </c>
      <c r="W49" s="88">
        <f t="shared" si="8"/>
        <v>1138.5999999999999</v>
      </c>
      <c r="X49" s="88">
        <f t="shared" si="8"/>
        <v>643.20000000000005</v>
      </c>
      <c r="Y49" s="88">
        <f t="shared" si="8"/>
        <v>600</v>
      </c>
      <c r="Z49" s="89" t="str">
        <f t="shared" si="8"/>
        <v/>
      </c>
      <c r="AA49" s="90">
        <f t="shared" si="7"/>
        <v>16279.2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6948.2289999999994</v>
      </c>
      <c r="C52" s="88">
        <f t="shared" ref="C52:Z52" si="10">IF(LEN(C$2)&gt;0,SUM(C10:C15)+C26+C40,"")</f>
        <v>6701.8850000000002</v>
      </c>
      <c r="D52" s="88">
        <f t="shared" si="10"/>
        <v>6499.6119999999992</v>
      </c>
      <c r="E52" s="88">
        <f t="shared" si="10"/>
        <v>6702.8029999999999</v>
      </c>
      <c r="F52" s="88">
        <f t="shared" si="10"/>
        <v>6748.9380000000001</v>
      </c>
      <c r="G52" s="88">
        <f t="shared" si="10"/>
        <v>6748.9870000000001</v>
      </c>
      <c r="H52" s="88">
        <f t="shared" si="10"/>
        <v>6445.9479999999994</v>
      </c>
      <c r="I52" s="88">
        <f t="shared" si="10"/>
        <v>6897.6309999999994</v>
      </c>
      <c r="J52" s="88">
        <f t="shared" si="10"/>
        <v>7674.0459999999994</v>
      </c>
      <c r="K52" s="88">
        <f t="shared" si="10"/>
        <v>8189.5020000000004</v>
      </c>
      <c r="L52" s="88">
        <f t="shared" si="10"/>
        <v>8446.32</v>
      </c>
      <c r="M52" s="88">
        <f t="shared" si="10"/>
        <v>8136.3860000000004</v>
      </c>
      <c r="N52" s="88">
        <f t="shared" si="10"/>
        <v>8201.5960000000014</v>
      </c>
      <c r="O52" s="88">
        <f t="shared" si="10"/>
        <v>8134.0100000000011</v>
      </c>
      <c r="P52" s="88">
        <f t="shared" si="10"/>
        <v>7946.2739999999994</v>
      </c>
      <c r="Q52" s="88">
        <f t="shared" si="10"/>
        <v>7847.4980000000005</v>
      </c>
      <c r="R52" s="88">
        <f t="shared" si="10"/>
        <v>8084.1449999999995</v>
      </c>
      <c r="S52" s="88">
        <f t="shared" si="10"/>
        <v>7674.393</v>
      </c>
      <c r="T52" s="88">
        <f t="shared" si="10"/>
        <v>7669.5679999999993</v>
      </c>
      <c r="U52" s="88">
        <f t="shared" si="10"/>
        <v>8359.5380000000005</v>
      </c>
      <c r="V52" s="88">
        <f t="shared" si="10"/>
        <v>8296.2920000000013</v>
      </c>
      <c r="W52" s="88">
        <f t="shared" si="10"/>
        <v>8206.3059999999987</v>
      </c>
      <c r="X52" s="88">
        <f t="shared" si="10"/>
        <v>7387.4989999999998</v>
      </c>
      <c r="Y52" s="88">
        <f t="shared" si="10"/>
        <v>6870.6729999999998</v>
      </c>
      <c r="Z52" s="89" t="str">
        <f t="shared" si="10"/>
        <v/>
      </c>
      <c r="AA52" s="104">
        <f>SUM(B52:Z52)</f>
        <v>180818.07900000006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744.7</v>
      </c>
      <c r="C4" s="18">
        <v>731.5</v>
      </c>
      <c r="D4" s="18">
        <v>744.1</v>
      </c>
      <c r="E4" s="18">
        <v>1042.3</v>
      </c>
      <c r="F4" s="18">
        <v>1147.9000000000001</v>
      </c>
      <c r="G4" s="18">
        <v>1200</v>
      </c>
      <c r="H4" s="18">
        <v>648</v>
      </c>
      <c r="I4" s="18">
        <v>595.5</v>
      </c>
      <c r="J4" s="18">
        <v>-500</v>
      </c>
      <c r="K4" s="18">
        <v>-500</v>
      </c>
      <c r="L4" s="18">
        <v>-500</v>
      </c>
      <c r="M4" s="18">
        <v>-1000</v>
      </c>
      <c r="N4" s="18">
        <v>-1000</v>
      </c>
      <c r="O4" s="18">
        <v>-1000</v>
      </c>
      <c r="P4" s="18">
        <v>-1000</v>
      </c>
      <c r="Q4" s="18">
        <v>-1000</v>
      </c>
      <c r="R4" s="18">
        <v>-500</v>
      </c>
      <c r="S4" s="18">
        <v>-147.89999999999998</v>
      </c>
      <c r="T4" s="18">
        <v>511.4</v>
      </c>
      <c r="U4" s="18">
        <v>1200</v>
      </c>
      <c r="V4" s="18">
        <v>860</v>
      </c>
      <c r="W4" s="18">
        <v>1038.5999999999999</v>
      </c>
      <c r="X4" s="18">
        <v>543.20000000000005</v>
      </c>
      <c r="Y4" s="18">
        <v>-100.29999999999995</v>
      </c>
      <c r="Z4" s="19"/>
      <c r="AA4" s="111">
        <f>SUM(B4:Z4)</f>
        <v>3759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108.97</v>
      </c>
      <c r="C7" s="117">
        <v>100.99</v>
      </c>
      <c r="D7" s="117">
        <v>96.33</v>
      </c>
      <c r="E7" s="117">
        <v>93.05</v>
      </c>
      <c r="F7" s="117">
        <v>90.84</v>
      </c>
      <c r="G7" s="117">
        <v>87.85</v>
      </c>
      <c r="H7" s="117">
        <v>73.72</v>
      </c>
      <c r="I7" s="117">
        <v>15.99</v>
      </c>
      <c r="J7" s="117">
        <v>0.01</v>
      </c>
      <c r="K7" s="117">
        <v>0</v>
      </c>
      <c r="L7" s="117">
        <v>0</v>
      </c>
      <c r="M7" s="117">
        <v>0.01</v>
      </c>
      <c r="N7" s="117">
        <v>0.01</v>
      </c>
      <c r="O7" s="117">
        <v>0.01</v>
      </c>
      <c r="P7" s="117">
        <v>0.01</v>
      </c>
      <c r="Q7" s="117">
        <v>0.01</v>
      </c>
      <c r="R7" s="117">
        <v>4.08</v>
      </c>
      <c r="S7" s="117">
        <v>21.29</v>
      </c>
      <c r="T7" s="117">
        <v>95.16</v>
      </c>
      <c r="U7" s="117">
        <v>118.83</v>
      </c>
      <c r="V7" s="117">
        <v>143.6</v>
      </c>
      <c r="W7" s="117">
        <v>137.96</v>
      </c>
      <c r="X7" s="117">
        <v>126.69</v>
      </c>
      <c r="Y7" s="117">
        <v>101.63</v>
      </c>
      <c r="Z7" s="118"/>
      <c r="AA7" s="119">
        <f>IF(SUM(B7:Z7)&lt;&gt;0,AVERAGEIF(B7:Z7,"&lt;&gt;"""),"")</f>
        <v>59.043333333333329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>
        <v>1000</v>
      </c>
      <c r="K13" s="129">
        <v>1000</v>
      </c>
      <c r="L13" s="129">
        <v>1000</v>
      </c>
      <c r="M13" s="129">
        <v>1000</v>
      </c>
      <c r="N13" s="129">
        <v>1000</v>
      </c>
      <c r="O13" s="129">
        <v>1000</v>
      </c>
      <c r="P13" s="129">
        <v>1000</v>
      </c>
      <c r="Q13" s="129">
        <v>1000</v>
      </c>
      <c r="R13" s="129">
        <v>1000</v>
      </c>
      <c r="S13" s="129">
        <v>647.9</v>
      </c>
      <c r="T13" s="129"/>
      <c r="U13" s="129"/>
      <c r="V13" s="129"/>
      <c r="W13" s="129"/>
      <c r="X13" s="129"/>
      <c r="Y13" s="130">
        <v>600.29999999999995</v>
      </c>
      <c r="Z13" s="131"/>
      <c r="AA13" s="132">
        <f t="shared" si="0"/>
        <v>10248.199999999999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1000</v>
      </c>
      <c r="K16" s="135">
        <f t="shared" si="1"/>
        <v>1000</v>
      </c>
      <c r="L16" s="135">
        <f t="shared" si="1"/>
        <v>1000</v>
      </c>
      <c r="M16" s="135">
        <f t="shared" si="1"/>
        <v>1000</v>
      </c>
      <c r="N16" s="135">
        <f t="shared" si="1"/>
        <v>1000</v>
      </c>
      <c r="O16" s="135">
        <f t="shared" si="1"/>
        <v>1000</v>
      </c>
      <c r="P16" s="135">
        <f t="shared" si="1"/>
        <v>1000</v>
      </c>
      <c r="Q16" s="135">
        <f t="shared" si="1"/>
        <v>1000</v>
      </c>
      <c r="R16" s="135">
        <f t="shared" si="1"/>
        <v>1000</v>
      </c>
      <c r="S16" s="135">
        <f t="shared" si="1"/>
        <v>647.9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600.29999999999995</v>
      </c>
      <c r="Z16" s="136" t="str">
        <f t="shared" si="1"/>
        <v/>
      </c>
      <c r="AA16" s="90">
        <f t="shared" si="0"/>
        <v>10248.199999999999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244.7</v>
      </c>
      <c r="C21" s="129">
        <v>231.5</v>
      </c>
      <c r="D21" s="129">
        <v>244.1</v>
      </c>
      <c r="E21" s="129">
        <v>542.29999999999995</v>
      </c>
      <c r="F21" s="129">
        <v>647.9</v>
      </c>
      <c r="G21" s="129">
        <v>700</v>
      </c>
      <c r="H21" s="129">
        <v>148</v>
      </c>
      <c r="I21" s="129">
        <v>95.5</v>
      </c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11.4</v>
      </c>
      <c r="U21" s="129">
        <v>700</v>
      </c>
      <c r="V21" s="129">
        <v>360</v>
      </c>
      <c r="W21" s="129">
        <v>538.6</v>
      </c>
      <c r="X21" s="129">
        <v>43.2</v>
      </c>
      <c r="Y21" s="130"/>
      <c r="Z21" s="131"/>
      <c r="AA21" s="132">
        <f t="shared" si="2"/>
        <v>4507.2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/>
      <c r="N23" s="133"/>
      <c r="O23" s="133"/>
      <c r="P23" s="133"/>
      <c r="Q23" s="133"/>
      <c r="R23" s="133">
        <v>500</v>
      </c>
      <c r="S23" s="133">
        <v>500</v>
      </c>
      <c r="T23" s="133">
        <v>500</v>
      </c>
      <c r="U23" s="133">
        <v>500</v>
      </c>
      <c r="V23" s="133">
        <v>500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9500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744.7</v>
      </c>
      <c r="C24" s="135">
        <f t="shared" si="3"/>
        <v>731.5</v>
      </c>
      <c r="D24" s="135">
        <f t="shared" si="3"/>
        <v>744.1</v>
      </c>
      <c r="E24" s="135">
        <f t="shared" si="3"/>
        <v>1042.3</v>
      </c>
      <c r="F24" s="135">
        <f t="shared" si="3"/>
        <v>1147.9000000000001</v>
      </c>
      <c r="G24" s="135">
        <f t="shared" si="3"/>
        <v>1200</v>
      </c>
      <c r="H24" s="135">
        <f t="shared" si="3"/>
        <v>648</v>
      </c>
      <c r="I24" s="135">
        <f t="shared" si="3"/>
        <v>595.5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500</v>
      </c>
      <c r="S24" s="135">
        <f t="shared" si="3"/>
        <v>500</v>
      </c>
      <c r="T24" s="135">
        <f t="shared" si="3"/>
        <v>511.4</v>
      </c>
      <c r="U24" s="135">
        <f t="shared" si="3"/>
        <v>1200</v>
      </c>
      <c r="V24" s="135">
        <f t="shared" si="3"/>
        <v>860</v>
      </c>
      <c r="W24" s="135">
        <f t="shared" si="3"/>
        <v>1038.5999999999999</v>
      </c>
      <c r="X24" s="135">
        <f t="shared" si="3"/>
        <v>543.20000000000005</v>
      </c>
      <c r="Y24" s="135">
        <f t="shared" si="3"/>
        <v>500</v>
      </c>
      <c r="Z24" s="136" t="str">
        <f t="shared" si="3"/>
        <v/>
      </c>
      <c r="AA24" s="90">
        <f t="shared" si="2"/>
        <v>14007.2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2025-06-21T11:06:34Z</dcterms:created>
  <dcterms:modified xsi:type="dcterms:W3CDTF">2025-06-21T11:06:36Z</dcterms:modified>
</cp:coreProperties>
</file>