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<sst xmlns="http://schemas.openxmlformats.org/spreadsheetml/2006/main" count="119" uniqueCount="54">
  <si>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03/08/2025 14:02:17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</si>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</sst>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43E-44A5-AFAC-EDBF1CA82E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43E-44A5-AFAC-EDBF1CA82E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43E-44A5-AFAC-EDBF1CA82E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43E-44A5-AFAC-EDBF1CA82E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43E-44A5-AFAC-EDBF1CA82E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43E-44A5-AFAC-EDBF1CA82E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43E-44A5-AFAC-EDBF1CA82E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3E-44A5-AFAC-EDBF1CA82E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236</c:v>
                </c:pt>
                <c:pt idx="1">
                  <c:v>213</c:v>
                </c:pt>
                <c:pt idx="2">
                  <c:v>197</c:v>
                </c:pt>
                <c:pt idx="3">
                  <c:v>191</c:v>
                </c:pt>
                <c:pt idx="4">
                  <c:v>196</c:v>
                </c:pt>
                <c:pt idx="5">
                  <c:v>214</c:v>
                </c:pt>
                <c:pt idx="6">
                  <c:v>273</c:v>
                </c:pt>
                <c:pt idx="7">
                  <c:v>328</c:v>
                </c:pt>
                <c:pt idx="8">
                  <c:v>362</c:v>
                </c:pt>
                <c:pt idx="9">
                  <c:v>373</c:v>
                </c:pt>
                <c:pt idx="10">
                  <c:v>368</c:v>
                </c:pt>
                <c:pt idx="11">
                  <c:v>372</c:v>
                </c:pt>
                <c:pt idx="12">
                  <c:v>378</c:v>
                </c:pt>
                <c:pt idx="13">
                  <c:v>375</c:v>
                </c:pt>
                <c:pt idx="14">
                  <c:v>370</c:v>
                </c:pt>
                <c:pt idx="15">
                  <c:v>378</c:v>
                </c:pt>
                <c:pt idx="16">
                  <c:v>399</c:v>
                </c:pt>
                <c:pt idx="17">
                  <c:v>430</c:v>
                </c:pt>
                <c:pt idx="18">
                  <c:v>439</c:v>
                </c:pt>
                <c:pt idx="19">
                  <c:v>433</c:v>
                </c:pt>
                <c:pt idx="20">
                  <c:v>411</c:v>
                </c:pt>
                <c:pt idx="21">
                  <c:v>368</c:v>
                </c:pt>
                <c:pt idx="22">
                  <c:v>326</c:v>
                </c:pt>
                <c:pt idx="23">
                  <c:v>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3E-44A5-AFAC-EDBF1CA82E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3662.134</c:v>
                </c:pt>
                <c:pt idx="1">
                  <c:v>3535.4979999999996</c:v>
                </c:pt>
                <c:pt idx="2">
                  <c:v>3284.4960000000001</c:v>
                </c:pt>
                <c:pt idx="3">
                  <c:v>3127.79</c:v>
                </c:pt>
                <c:pt idx="4">
                  <c:v>3069.0910000000003</c:v>
                </c:pt>
                <c:pt idx="5">
                  <c:v>3779.9400000000005</c:v>
                </c:pt>
                <c:pt idx="6">
                  <c:v>4002.098</c:v>
                </c:pt>
                <c:pt idx="7">
                  <c:v>4041.741</c:v>
                </c:pt>
                <c:pt idx="8">
                  <c:v>3709.902</c:v>
                </c:pt>
                <c:pt idx="9">
                  <c:v>2319.9760000000001</c:v>
                </c:pt>
                <c:pt idx="10">
                  <c:v>1649.018</c:v>
                </c:pt>
                <c:pt idx="11">
                  <c:v>1419.9</c:v>
                </c:pt>
                <c:pt idx="12">
                  <c:v>1419.9</c:v>
                </c:pt>
                <c:pt idx="13">
                  <c:v>1419.9</c:v>
                </c:pt>
                <c:pt idx="14">
                  <c:v>1479.9</c:v>
                </c:pt>
                <c:pt idx="15">
                  <c:v>1637.9</c:v>
                </c:pt>
                <c:pt idx="16">
                  <c:v>2531.6590000000001</c:v>
                </c:pt>
                <c:pt idx="17">
                  <c:v>4094.5059999999999</c:v>
                </c:pt>
                <c:pt idx="18">
                  <c:v>4760.82</c:v>
                </c:pt>
                <c:pt idx="19">
                  <c:v>4920.1080000000002</c:v>
                </c:pt>
                <c:pt idx="20">
                  <c:v>4975.2440000000006</c:v>
                </c:pt>
                <c:pt idx="21">
                  <c:v>4901.4310000000005</c:v>
                </c:pt>
                <c:pt idx="22">
                  <c:v>5007.9709999999995</c:v>
                </c:pt>
                <c:pt idx="23">
                  <c:v>4068.1580000000004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3E-44A5-AFAC-EDBF1CA82E9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1564</c:v>
                </c:pt>
                <c:pt idx="1">
                  <c:v>1592</c:v>
                </c:pt>
                <c:pt idx="2">
                  <c:v>1642</c:v>
                </c:pt>
                <c:pt idx="3">
                  <c:v>1667</c:v>
                </c:pt>
                <c:pt idx="4">
                  <c:v>1705</c:v>
                </c:pt>
                <c:pt idx="5">
                  <c:v>1084.3</c:v>
                </c:pt>
                <c:pt idx="6">
                  <c:v>770</c:v>
                </c:pt>
                <c:pt idx="7">
                  <c:v>293</c:v>
                </c:pt>
                <c:pt idx="8">
                  <c:v>230</c:v>
                </c:pt>
                <c:pt idx="9">
                  <c:v>259</c:v>
                </c:pt>
                <c:pt idx="10">
                  <c:v>203</c:v>
                </c:pt>
                <c:pt idx="11">
                  <c:v>208</c:v>
                </c:pt>
                <c:pt idx="12">
                  <c:v>202</c:v>
                </c:pt>
                <c:pt idx="13">
                  <c:v>319.60000000000002</c:v>
                </c:pt>
                <c:pt idx="14">
                  <c:v>554.29999999999995</c:v>
                </c:pt>
                <c:pt idx="15">
                  <c:v>889.3</c:v>
                </c:pt>
                <c:pt idx="16">
                  <c:v>777.7</c:v>
                </c:pt>
                <c:pt idx="17">
                  <c:v>560.1</c:v>
                </c:pt>
                <c:pt idx="18">
                  <c:v>386</c:v>
                </c:pt>
                <c:pt idx="19">
                  <c:v>390</c:v>
                </c:pt>
                <c:pt idx="20">
                  <c:v>383</c:v>
                </c:pt>
                <c:pt idx="21">
                  <c:v>414</c:v>
                </c:pt>
                <c:pt idx="22">
                  <c:v>301</c:v>
                </c:pt>
                <c:pt idx="23">
                  <c:v>1063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3E-44A5-AFAC-EDBF1CA82E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607.91699999999992</c:v>
                </c:pt>
                <c:pt idx="1">
                  <c:v>613.89799999999991</c:v>
                </c:pt>
                <c:pt idx="2">
                  <c:v>630.91500000000008</c:v>
                </c:pt>
                <c:pt idx="3">
                  <c:v>629.61799999999994</c:v>
                </c:pt>
                <c:pt idx="4">
                  <c:v>626.10500000000002</c:v>
                </c:pt>
                <c:pt idx="5">
                  <c:v>670.05799999999999</c:v>
                </c:pt>
                <c:pt idx="6">
                  <c:v>1142.5000000000002</c:v>
                </c:pt>
                <c:pt idx="7">
                  <c:v>2444.9450000000006</c:v>
                </c:pt>
                <c:pt idx="8">
                  <c:v>4096.1039999999994</c:v>
                </c:pt>
                <c:pt idx="9">
                  <c:v>5427.59</c:v>
                </c:pt>
                <c:pt idx="10">
                  <c:v>6424.5910000000003</c:v>
                </c:pt>
                <c:pt idx="11">
                  <c:v>6969.317</c:v>
                </c:pt>
                <c:pt idx="12">
                  <c:v>7166.6059999999989</c:v>
                </c:pt>
                <c:pt idx="13">
                  <c:v>7014.8839999999991</c:v>
                </c:pt>
                <c:pt idx="14">
                  <c:v>6588.3700000000008</c:v>
                </c:pt>
                <c:pt idx="15">
                  <c:v>5859.6689999999999</c:v>
                </c:pt>
                <c:pt idx="16">
                  <c:v>4710.9920000000002</c:v>
                </c:pt>
                <c:pt idx="17">
                  <c:v>3235.8820000000005</c:v>
                </c:pt>
                <c:pt idx="18">
                  <c:v>1763.2990000000002</c:v>
                </c:pt>
                <c:pt idx="19">
                  <c:v>1069.674</c:v>
                </c:pt>
                <c:pt idx="20">
                  <c:v>920.22899999999981</c:v>
                </c:pt>
                <c:pt idx="21">
                  <c:v>879.00399999999991</c:v>
                </c:pt>
                <c:pt idx="22">
                  <c:v>830.88099999999974</c:v>
                </c:pt>
                <c:pt idx="23">
                  <c:v>826.20400000000018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3E-44A5-AFAC-EDBF1CA82E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77</c:v>
                </c:pt>
                <c:pt idx="1">
                  <c:v>73</c:v>
                </c:pt>
                <c:pt idx="2">
                  <c:v>70</c:v>
                </c:pt>
                <c:pt idx="3">
                  <c:v>69</c:v>
                </c:pt>
                <c:pt idx="4">
                  <c:v>65</c:v>
                </c:pt>
                <c:pt idx="5">
                  <c:v>60</c:v>
                </c:pt>
                <c:pt idx="6">
                  <c:v>55</c:v>
                </c:pt>
                <c:pt idx="7">
                  <c:v>61</c:v>
                </c:pt>
                <c:pt idx="8">
                  <c:v>74</c:v>
                </c:pt>
                <c:pt idx="9">
                  <c:v>86</c:v>
                </c:pt>
                <c:pt idx="10">
                  <c:v>94</c:v>
                </c:pt>
                <c:pt idx="11">
                  <c:v>96</c:v>
                </c:pt>
                <c:pt idx="12">
                  <c:v>95</c:v>
                </c:pt>
                <c:pt idx="13">
                  <c:v>90</c:v>
                </c:pt>
                <c:pt idx="14">
                  <c:v>81</c:v>
                </c:pt>
                <c:pt idx="15">
                  <c:v>67</c:v>
                </c:pt>
                <c:pt idx="16">
                  <c:v>52</c:v>
                </c:pt>
                <c:pt idx="17">
                  <c:v>35</c:v>
                </c:pt>
                <c:pt idx="18">
                  <c:v>22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21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3E-44A5-AFAC-EDBF1CA82E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64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118</c:v>
                </c:pt>
                <c:pt idx="5">
                  <c:v>148</c:v>
                </c:pt>
                <c:pt idx="6">
                  <c:v>202</c:v>
                </c:pt>
                <c:pt idx="7">
                  <c:v>176</c:v>
                </c:pt>
                <c:pt idx="8">
                  <c:v>167</c:v>
                </c:pt>
                <c:pt idx="9">
                  <c:v>118</c:v>
                </c:pt>
                <c:pt idx="10">
                  <c:v>73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76</c:v>
                </c:pt>
                <c:pt idx="17">
                  <c:v>76</c:v>
                </c:pt>
                <c:pt idx="18">
                  <c:v>1208</c:v>
                </c:pt>
                <c:pt idx="19">
                  <c:v>1845</c:v>
                </c:pt>
                <c:pt idx="20">
                  <c:v>1929.5909999999999</c:v>
                </c:pt>
                <c:pt idx="21">
                  <c:v>1694</c:v>
                </c:pt>
                <c:pt idx="22">
                  <c:v>1008</c:v>
                </c:pt>
                <c:pt idx="23">
                  <c:v>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3E-44A5-AFAC-EDBF1CA82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85.16</c:v>
                </c:pt>
                <c:pt idx="1">
                  <c:v>85.41</c:v>
                </c:pt>
                <c:pt idx="2">
                  <c:v>82.73</c:v>
                </c:pt>
                <c:pt idx="3">
                  <c:v>77.95</c:v>
                </c:pt>
                <c:pt idx="4">
                  <c:v>75.989999999999995</c:v>
                </c:pt>
                <c:pt idx="5">
                  <c:v>87.21</c:v>
                </c:pt>
                <c:pt idx="6">
                  <c:v>93.77</c:v>
                </c:pt>
                <c:pt idx="7">
                  <c:v>101.39</c:v>
                </c:pt>
                <c:pt idx="8">
                  <c:v>88.23</c:v>
                </c:pt>
                <c:pt idx="9">
                  <c:v>71.7</c:v>
                </c:pt>
                <c:pt idx="10">
                  <c:v>63.07</c:v>
                </c:pt>
                <c:pt idx="11">
                  <c:v>50.24</c:v>
                </c:pt>
                <c:pt idx="12">
                  <c:v>14.71</c:v>
                </c:pt>
                <c:pt idx="13">
                  <c:v>4.05</c:v>
                </c:pt>
                <c:pt idx="14">
                  <c:v>0.66</c:v>
                </c:pt>
                <c:pt idx="15">
                  <c:v>30</c:v>
                </c:pt>
                <c:pt idx="16">
                  <c:v>65.900000000000006</c:v>
                </c:pt>
                <c:pt idx="17">
                  <c:v>124.35</c:v>
                </c:pt>
                <c:pt idx="18">
                  <c:v>147.75</c:v>
                </c:pt>
                <c:pt idx="19">
                  <c:v>191.82</c:v>
                </c:pt>
                <c:pt idx="20">
                  <c:v>215.81</c:v>
                </c:pt>
                <c:pt idx="21">
                  <c:v>136.27000000000001</c:v>
                </c:pt>
                <c:pt idx="22">
                  <c:v>122.22</c:v>
                </c:pt>
                <c:pt idx="23">
                  <c:v>88.64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3E-44A5-AFAC-EDBF1CA82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147.5</c:v>
                </c:pt>
                <c:pt idx="1">
                  <c:v>134.5</c:v>
                </c:pt>
                <c:pt idx="2">
                  <c:v>135.5</c:v>
                </c:pt>
                <c:pt idx="3">
                  <c:v>136.5</c:v>
                </c:pt>
                <c:pt idx="4">
                  <c:v>134.5</c:v>
                </c:pt>
                <c:pt idx="5">
                  <c:v>138.5</c:v>
                </c:pt>
                <c:pt idx="6">
                  <c:v>138</c:v>
                </c:pt>
                <c:pt idx="7">
                  <c:v>139.5</c:v>
                </c:pt>
                <c:pt idx="8">
                  <c:v>140.5</c:v>
                </c:pt>
                <c:pt idx="9">
                  <c:v>139.5</c:v>
                </c:pt>
                <c:pt idx="10">
                  <c:v>144</c:v>
                </c:pt>
                <c:pt idx="11">
                  <c:v>138</c:v>
                </c:pt>
                <c:pt idx="12">
                  <c:v>132.5</c:v>
                </c:pt>
                <c:pt idx="13">
                  <c:v>126.5</c:v>
                </c:pt>
                <c:pt idx="14">
                  <c:v>122</c:v>
                </c:pt>
                <c:pt idx="15">
                  <c:v>140.5</c:v>
                </c:pt>
                <c:pt idx="16">
                  <c:v>136.5</c:v>
                </c:pt>
                <c:pt idx="17">
                  <c:v>166</c:v>
                </c:pt>
                <c:pt idx="18">
                  <c:v>191.5</c:v>
                </c:pt>
                <c:pt idx="19">
                  <c:v>220</c:v>
                </c:pt>
                <c:pt idx="20">
                  <c:v>222.5</c:v>
                </c:pt>
                <c:pt idx="21">
                  <c:v>191.5</c:v>
                </c:pt>
                <c:pt idx="22">
                  <c:v>182</c:v>
                </c:pt>
                <c:pt idx="23">
                  <c:v>154.5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9A-4DA6-B12D-280915D16C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802.97400000000005</c:v>
                </c:pt>
                <c:pt idx="1">
                  <c:v>802.33799999999997</c:v>
                </c:pt>
                <c:pt idx="2">
                  <c:v>788.59</c:v>
                </c:pt>
                <c:pt idx="3">
                  <c:v>782.86399999999992</c:v>
                </c:pt>
                <c:pt idx="4">
                  <c:v>779.68700000000001</c:v>
                </c:pt>
                <c:pt idx="5">
                  <c:v>779.11099999999999</c:v>
                </c:pt>
                <c:pt idx="6">
                  <c:v>693.95299999999997</c:v>
                </c:pt>
                <c:pt idx="7">
                  <c:v>764.53100000000006</c:v>
                </c:pt>
                <c:pt idx="8">
                  <c:v>725.65800000000002</c:v>
                </c:pt>
                <c:pt idx="9">
                  <c:v>753.10400000000004</c:v>
                </c:pt>
                <c:pt idx="10">
                  <c:v>761.399</c:v>
                </c:pt>
                <c:pt idx="11">
                  <c:v>751.45300000000009</c:v>
                </c:pt>
                <c:pt idx="12">
                  <c:v>754.12600000000009</c:v>
                </c:pt>
                <c:pt idx="13">
                  <c:v>774.26099999999997</c:v>
                </c:pt>
                <c:pt idx="14">
                  <c:v>796.55500000000006</c:v>
                </c:pt>
                <c:pt idx="15">
                  <c:v>802.22500000000002</c:v>
                </c:pt>
                <c:pt idx="16">
                  <c:v>727.19800000000009</c:v>
                </c:pt>
                <c:pt idx="17">
                  <c:v>726.30099999999993</c:v>
                </c:pt>
                <c:pt idx="18">
                  <c:v>669.78300000000002</c:v>
                </c:pt>
                <c:pt idx="19">
                  <c:v>662.86199999999985</c:v>
                </c:pt>
                <c:pt idx="20">
                  <c:v>671.05099999999993</c:v>
                </c:pt>
                <c:pt idx="21">
                  <c:v>674.64300000000003</c:v>
                </c:pt>
                <c:pt idx="22">
                  <c:v>753.29</c:v>
                </c:pt>
                <c:pt idx="23">
                  <c:v>766.94900000000007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9A-4DA6-B12D-280915D16C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1186.6709999999998</c:v>
                </c:pt>
                <c:pt idx="1">
                  <c:v>1171.3070000000002</c:v>
                </c:pt>
                <c:pt idx="2">
                  <c:v>1173.6510000000001</c:v>
                </c:pt>
                <c:pt idx="3">
                  <c:v>1174.0910000000001</c:v>
                </c:pt>
                <c:pt idx="4">
                  <c:v>1225.5769999999998</c:v>
                </c:pt>
                <c:pt idx="5">
                  <c:v>1386.5249999999999</c:v>
                </c:pt>
                <c:pt idx="6">
                  <c:v>1631.5990000000002</c:v>
                </c:pt>
                <c:pt idx="7">
                  <c:v>1801.864</c:v>
                </c:pt>
                <c:pt idx="8">
                  <c:v>1872.027</c:v>
                </c:pt>
                <c:pt idx="9">
                  <c:v>1919.9850000000001</c:v>
                </c:pt>
                <c:pt idx="10">
                  <c:v>1922.3879999999999</c:v>
                </c:pt>
                <c:pt idx="11">
                  <c:v>1914.9430000000002</c:v>
                </c:pt>
                <c:pt idx="12">
                  <c:v>1968.3359999999996</c:v>
                </c:pt>
                <c:pt idx="13">
                  <c:v>1960.8589999999997</c:v>
                </c:pt>
                <c:pt idx="14">
                  <c:v>1932.0140000000004</c:v>
                </c:pt>
                <c:pt idx="15">
                  <c:v>1883.7640000000001</c:v>
                </c:pt>
                <c:pt idx="16">
                  <c:v>1883.079</c:v>
                </c:pt>
                <c:pt idx="17">
                  <c:v>1864.8879999999999</c:v>
                </c:pt>
                <c:pt idx="18">
                  <c:v>1834.6879999999996</c:v>
                </c:pt>
                <c:pt idx="19">
                  <c:v>1722.2899999999997</c:v>
                </c:pt>
                <c:pt idx="20">
                  <c:v>1619.817</c:v>
                </c:pt>
                <c:pt idx="21">
                  <c:v>1527.1530000000002</c:v>
                </c:pt>
                <c:pt idx="22">
                  <c:v>1454.3539999999998</c:v>
                </c:pt>
                <c:pt idx="23">
                  <c:v>1428.422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9A-4DA6-B12D-280915D16C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3553.9059999999999</c:v>
                </c:pt>
                <c:pt idx="1">
                  <c:v>3300.2509999999997</c:v>
                </c:pt>
                <c:pt idx="2">
                  <c:v>3131.67</c:v>
                </c:pt>
                <c:pt idx="3">
                  <c:v>3015.953</c:v>
                </c:pt>
                <c:pt idx="4">
                  <c:v>2998.4320000000002</c:v>
                </c:pt>
                <c:pt idx="5">
                  <c:v>2993.8870000000002</c:v>
                </c:pt>
                <c:pt idx="6">
                  <c:v>3273.8209999999999</c:v>
                </c:pt>
                <c:pt idx="7">
                  <c:v>3674.4549999999999</c:v>
                </c:pt>
                <c:pt idx="8">
                  <c:v>4153.5770000000011</c:v>
                </c:pt>
                <c:pt idx="9">
                  <c:v>4481.3170000000009</c:v>
                </c:pt>
                <c:pt idx="10">
                  <c:v>4718.3470000000007</c:v>
                </c:pt>
                <c:pt idx="11">
                  <c:v>4948.581000000001</c:v>
                </c:pt>
                <c:pt idx="12">
                  <c:v>5162.143</c:v>
                </c:pt>
                <c:pt idx="13">
                  <c:v>5169.7679999999991</c:v>
                </c:pt>
                <c:pt idx="14">
                  <c:v>5047.0080000000007</c:v>
                </c:pt>
                <c:pt idx="15">
                  <c:v>4841.3470000000007</c:v>
                </c:pt>
                <c:pt idx="16">
                  <c:v>4811.0510000000004</c:v>
                </c:pt>
                <c:pt idx="17">
                  <c:v>4777.2920000000004</c:v>
                </c:pt>
                <c:pt idx="18">
                  <c:v>4705.317</c:v>
                </c:pt>
                <c:pt idx="19">
                  <c:v>4680.0680000000002</c:v>
                </c:pt>
                <c:pt idx="20">
                  <c:v>4729.8450000000012</c:v>
                </c:pt>
                <c:pt idx="21">
                  <c:v>4577.8010000000004</c:v>
                </c:pt>
                <c:pt idx="22">
                  <c:v>4225.9669999999996</c:v>
                </c:pt>
                <c:pt idx="23">
                  <c:v>3830.5159999999996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9A-4DA6-B12D-280915D16C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463.00000000000006</c:v>
                </c:pt>
                <c:pt idx="1">
                  <c:v>436</c:v>
                </c:pt>
                <c:pt idx="2">
                  <c:v>417.00000000000006</c:v>
                </c:pt>
                <c:pt idx="3">
                  <c:v>410</c:v>
                </c:pt>
                <c:pt idx="4">
                  <c:v>411</c:v>
                </c:pt>
                <c:pt idx="5">
                  <c:v>424.00000000000006</c:v>
                </c:pt>
                <c:pt idx="6">
                  <c:v>478</c:v>
                </c:pt>
                <c:pt idx="7">
                  <c:v>538.99999999999989</c:v>
                </c:pt>
                <c:pt idx="8">
                  <c:v>586</c:v>
                </c:pt>
                <c:pt idx="9">
                  <c:v>609</c:v>
                </c:pt>
                <c:pt idx="10">
                  <c:v>612.00000000000011</c:v>
                </c:pt>
                <c:pt idx="11">
                  <c:v>618</c:v>
                </c:pt>
                <c:pt idx="12">
                  <c:v>623</c:v>
                </c:pt>
                <c:pt idx="13">
                  <c:v>615</c:v>
                </c:pt>
                <c:pt idx="14">
                  <c:v>601</c:v>
                </c:pt>
                <c:pt idx="15">
                  <c:v>595</c:v>
                </c:pt>
                <c:pt idx="16">
                  <c:v>601</c:v>
                </c:pt>
                <c:pt idx="17">
                  <c:v>615</c:v>
                </c:pt>
                <c:pt idx="18">
                  <c:v>611.00000000000011</c:v>
                </c:pt>
                <c:pt idx="19">
                  <c:v>600.00000000000011</c:v>
                </c:pt>
                <c:pt idx="20">
                  <c:v>578.99999999999989</c:v>
                </c:pt>
                <c:pt idx="21">
                  <c:v>537</c:v>
                </c:pt>
                <c:pt idx="22">
                  <c:v>496.99999999999994</c:v>
                </c:pt>
                <c:pt idx="23">
                  <c:v>440.99999999999994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9A-4DA6-B12D-280915D16C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A9A-4DA6-B12D-280915D16C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9A-4DA6-B12D-280915D16C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A9A-4DA6-B12D-280915D16C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A9A-4DA6-B12D-280915D16C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A9A-4DA6-B12D-280915D16C5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252</c:v>
                </c:pt>
                <c:pt idx="1">
                  <c:v>232</c:v>
                </c:pt>
                <c:pt idx="2">
                  <c:v>227</c:v>
                </c:pt>
                <c:pt idx="3">
                  <c:v>214</c:v>
                </c:pt>
                <c:pt idx="4">
                  <c:v>215</c:v>
                </c:pt>
                <c:pt idx="5">
                  <c:v>220</c:v>
                </c:pt>
                <c:pt idx="6">
                  <c:v>221</c:v>
                </c:pt>
                <c:pt idx="7">
                  <c:v>425.3</c:v>
                </c:pt>
                <c:pt idx="8">
                  <c:v>1161.2</c:v>
                </c:pt>
                <c:pt idx="9">
                  <c:v>680.7</c:v>
                </c:pt>
                <c:pt idx="10">
                  <c:v>653.5</c:v>
                </c:pt>
                <c:pt idx="11">
                  <c:v>764.2</c:v>
                </c:pt>
                <c:pt idx="12">
                  <c:v>585.4</c:v>
                </c:pt>
                <c:pt idx="13">
                  <c:v>537</c:v>
                </c:pt>
                <c:pt idx="14">
                  <c:v>535</c:v>
                </c:pt>
                <c:pt idx="15">
                  <c:v>529</c:v>
                </c:pt>
                <c:pt idx="16">
                  <c:v>388.48500000000001</c:v>
                </c:pt>
                <c:pt idx="17">
                  <c:v>281</c:v>
                </c:pt>
                <c:pt idx="18">
                  <c:v>557</c:v>
                </c:pt>
                <c:pt idx="19">
                  <c:v>775.2</c:v>
                </c:pt>
                <c:pt idx="20">
                  <c:v>799.9</c:v>
                </c:pt>
                <c:pt idx="21">
                  <c:v>752.3</c:v>
                </c:pt>
                <c:pt idx="22">
                  <c:v>367.2</c:v>
                </c:pt>
                <c:pt idx="23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9A-4DA6-B12D-280915D16C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14.244999999999999</c:v>
                </c:pt>
                <c:pt idx="6">
                  <c:v>8.1890000000000001</c:v>
                </c:pt>
                <c:pt idx="17">
                  <c:v>0.96</c:v>
                </c:pt>
                <c:pt idx="18">
                  <c:v>9.83</c:v>
                </c:pt>
                <c:pt idx="19">
                  <c:v>14.391999999999999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9A-4DA6-B12D-280915D16C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A9A-4DA6-B12D-280915D16C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A9A-4DA6-B12D-280915D1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85.16</c:v>
                </c:pt>
                <c:pt idx="1">
                  <c:v>85.41</c:v>
                </c:pt>
                <c:pt idx="2">
                  <c:v>82.73</c:v>
                </c:pt>
                <c:pt idx="3">
                  <c:v>77.95</c:v>
                </c:pt>
                <c:pt idx="4">
                  <c:v>75.989999999999995</c:v>
                </c:pt>
                <c:pt idx="5">
                  <c:v>87.21</c:v>
                </c:pt>
                <c:pt idx="6">
                  <c:v>93.77</c:v>
                </c:pt>
                <c:pt idx="7">
                  <c:v>101.39</c:v>
                </c:pt>
                <c:pt idx="8">
                  <c:v>88.23</c:v>
                </c:pt>
                <c:pt idx="9">
                  <c:v>71.7</c:v>
                </c:pt>
                <c:pt idx="10">
                  <c:v>63.07</c:v>
                </c:pt>
                <c:pt idx="11">
                  <c:v>50.24</c:v>
                </c:pt>
                <c:pt idx="12">
                  <c:v>14.71</c:v>
                </c:pt>
                <c:pt idx="13">
                  <c:v>4.05</c:v>
                </c:pt>
                <c:pt idx="14">
                  <c:v>0.66</c:v>
                </c:pt>
                <c:pt idx="15">
                  <c:v>30</c:v>
                </c:pt>
                <c:pt idx="16">
                  <c:v>65.900000000000006</c:v>
                </c:pt>
                <c:pt idx="17">
                  <c:v>124.35</c:v>
                </c:pt>
                <c:pt idx="18">
                  <c:v>147.75</c:v>
                </c:pt>
                <c:pt idx="19">
                  <c:v>191.82</c:v>
                </c:pt>
                <c:pt idx="20">
                  <c:v>215.81</c:v>
                </c:pt>
                <c:pt idx="21">
                  <c:v>136.27000000000001</c:v>
                </c:pt>
                <c:pt idx="22">
                  <c:v>122.22</c:v>
                </c:pt>
                <c:pt idx="23">
                  <c:v>88.64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9A-4DA6-B12D-280915D1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6421.0510000000013</v>
      </c>
      <c r="C4" s="18">
        <v>6091.3959999999997</v>
      </c>
      <c r="D4" s="18">
        <v>5888.411000000001</v>
      </c>
      <c r="E4" s="18">
        <v>5748.4079999999994</v>
      </c>
      <c r="F4" s="18">
        <v>5779.195999999999</v>
      </c>
      <c r="G4" s="18">
        <v>5956.2979999999989</v>
      </c>
      <c r="H4" s="18">
        <v>6444.5979999999981</v>
      </c>
      <c r="I4" s="18">
        <v>7344.6859999999988</v>
      </c>
      <c r="J4" s="18">
        <v>8639.0059999999994</v>
      </c>
      <c r="K4" s="18">
        <v>8583.5660000000007</v>
      </c>
      <c r="L4" s="18">
        <v>8811.6090000000004</v>
      </c>
      <c r="M4" s="18">
        <v>9135.2170000000006</v>
      </c>
      <c r="N4" s="18">
        <v>9335.5060000000012</v>
      </c>
      <c r="O4" s="18">
        <v>9293.3840000000018</v>
      </c>
      <c r="P4" s="18">
        <v>9143.5699999999979</v>
      </c>
      <c r="Q4" s="18">
        <v>8901.8690000000024</v>
      </c>
      <c r="R4" s="18">
        <v>8547.3510000000006</v>
      </c>
      <c r="S4" s="18">
        <v>8431.4880000000012</v>
      </c>
      <c r="T4" s="18">
        <v>8579.1190000000006</v>
      </c>
      <c r="U4" s="18">
        <v>8674.7820000000029</v>
      </c>
      <c r="V4" s="18">
        <v>8637.0640000000003</v>
      </c>
      <c r="W4" s="18">
        <v>8275.4349999999995</v>
      </c>
      <c r="X4" s="18">
        <v>7494.8519999999999</v>
      </c>
      <c r="Y4" s="18">
        <v>6862.3619999999992</v>
      </c>
      <c r="Z4" s="19"/>
      <c r="AA4" s="20">
        <f>SUM(B4:Z4)</f>
        <v>187020.22400000005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85.16</v>
      </c>
      <c r="C7" s="28">
        <v>85.41</v>
      </c>
      <c r="D7" s="28">
        <v>82.73</v>
      </c>
      <c r="E7" s="28">
        <v>77.95</v>
      </c>
      <c r="F7" s="28">
        <v>75.989999999999995</v>
      </c>
      <c r="G7" s="28">
        <v>87.21</v>
      </c>
      <c r="H7" s="28">
        <v>93.77</v>
      </c>
      <c r="I7" s="28">
        <v>101.39</v>
      </c>
      <c r="J7" s="28">
        <v>88.23</v>
      </c>
      <c r="K7" s="28">
        <v>71.7</v>
      </c>
      <c r="L7" s="28">
        <v>63.07</v>
      </c>
      <c r="M7" s="28">
        <v>50.24</v>
      </c>
      <c r="N7" s="28">
        <v>14.71</v>
      </c>
      <c r="O7" s="28">
        <v>4.05</v>
      </c>
      <c r="P7" s="28">
        <v>0.66</v>
      </c>
      <c r="Q7" s="28">
        <v>30</v>
      </c>
      <c r="R7" s="28">
        <v>65.900000000000006</v>
      </c>
      <c r="S7" s="28">
        <v>124.35</v>
      </c>
      <c r="T7" s="28">
        <v>147.75</v>
      </c>
      <c r="U7" s="28">
        <v>191.82</v>
      </c>
      <c r="V7" s="28">
        <v>215.81</v>
      </c>
      <c r="W7" s="28">
        <v>136.27000000000001</v>
      </c>
      <c r="X7" s="28">
        <v>122.22</v>
      </c>
      <c r="Y7" s="28">
        <v>88.64</v>
      </c>
      <c r="Z7" s="29"/>
      <c r="AA7" s="30">
        <f>IF(SUM(B7:Z7)&lt;&gt;0,AVERAGEIF(B7:Z7,"&lt;&gt;"""),"")</f>
        <v>87.709583333333327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210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210</v>
      </c>
    </row>
    <row r="11" spans="1:27" ht="24.95" customHeight="1" x14ac:dyDescent="0.2">
      <c r="A11" s="45" t="s">
        <v>7</v>
      </c>
      <c r="B11" s="46">
        <v>236</v>
      </c>
      <c r="C11" s="47">
        <v>213</v>
      </c>
      <c r="D11" s="47">
        <v>197</v>
      </c>
      <c r="E11" s="47">
        <v>191</v>
      </c>
      <c r="F11" s="47">
        <v>196</v>
      </c>
      <c r="G11" s="47">
        <v>214</v>
      </c>
      <c r="H11" s="47">
        <v>273</v>
      </c>
      <c r="I11" s="47">
        <v>328</v>
      </c>
      <c r="J11" s="47">
        <v>362</v>
      </c>
      <c r="K11" s="47">
        <v>373</v>
      </c>
      <c r="L11" s="47">
        <v>368</v>
      </c>
      <c r="M11" s="47">
        <v>372</v>
      </c>
      <c r="N11" s="47">
        <v>378</v>
      </c>
      <c r="O11" s="47">
        <v>375</v>
      </c>
      <c r="P11" s="47">
        <v>370</v>
      </c>
      <c r="Q11" s="47">
        <v>378</v>
      </c>
      <c r="R11" s="47">
        <v>399</v>
      </c>
      <c r="S11" s="47">
        <v>430</v>
      </c>
      <c r="T11" s="47">
        <v>439</v>
      </c>
      <c r="U11" s="47">
        <v>433</v>
      </c>
      <c r="V11" s="47">
        <v>411</v>
      </c>
      <c r="W11" s="47">
        <v>368</v>
      </c>
      <c r="X11" s="47">
        <v>326</v>
      </c>
      <c r="Y11" s="47">
        <v>269</v>
      </c>
      <c r="Z11" s="48"/>
      <c r="AA11" s="49">
        <f t="shared" si="0"/>
        <v>7899</v>
      </c>
    </row>
    <row r="12" spans="1:27" ht="24.95" customHeight="1" x14ac:dyDescent="0.2">
      <c r="A12" s="50" t="s">
        <v>8</v>
      </c>
      <c r="B12" s="51">
        <v>3662.134</v>
      </c>
      <c r="C12" s="52">
        <v>3535.4979999999996</v>
      </c>
      <c r="D12" s="52">
        <v>3284.4960000000001</v>
      </c>
      <c r="E12" s="52">
        <v>3127.79</v>
      </c>
      <c r="F12" s="52">
        <v>3069.0910000000003</v>
      </c>
      <c r="G12" s="52">
        <v>3779.9400000000005</v>
      </c>
      <c r="H12" s="52">
        <v>4002.098</v>
      </c>
      <c r="I12" s="52">
        <v>4041.741</v>
      </c>
      <c r="J12" s="52">
        <v>3709.902</v>
      </c>
      <c r="K12" s="52">
        <v>2319.9760000000001</v>
      </c>
      <c r="L12" s="52">
        <v>1649.018</v>
      </c>
      <c r="M12" s="52">
        <v>1419.9</v>
      </c>
      <c r="N12" s="52">
        <v>1419.9</v>
      </c>
      <c r="O12" s="52">
        <v>1419.9</v>
      </c>
      <c r="P12" s="52">
        <v>1479.9</v>
      </c>
      <c r="Q12" s="52">
        <v>1637.9</v>
      </c>
      <c r="R12" s="52">
        <v>2531.6590000000001</v>
      </c>
      <c r="S12" s="52">
        <v>4094.5059999999999</v>
      </c>
      <c r="T12" s="52">
        <v>4760.82</v>
      </c>
      <c r="U12" s="52">
        <v>4920.1080000000002</v>
      </c>
      <c r="V12" s="52">
        <v>4975.2440000000006</v>
      </c>
      <c r="W12" s="52">
        <v>4901.4310000000005</v>
      </c>
      <c r="X12" s="52">
        <v>5007.9709999999995</v>
      </c>
      <c r="Y12" s="52">
        <v>4068.1580000000004</v>
      </c>
      <c r="Z12" s="53"/>
      <c r="AA12" s="54">
        <f t="shared" si="0"/>
        <v>78819.08100000002</v>
      </c>
    </row>
    <row r="13" spans="1:27" ht="24.95" customHeight="1" x14ac:dyDescent="0.2">
      <c r="A13" s="50" t="s">
        <v>9</v>
      </c>
      <c r="B13" s="51">
        <v>64</v>
      </c>
      <c r="C13" s="52">
        <v>64</v>
      </c>
      <c r="D13" s="52">
        <v>64</v>
      </c>
      <c r="E13" s="52">
        <v>64</v>
      </c>
      <c r="F13" s="52">
        <v>118</v>
      </c>
      <c r="G13" s="52">
        <v>148</v>
      </c>
      <c r="H13" s="52">
        <v>202</v>
      </c>
      <c r="I13" s="52">
        <v>176</v>
      </c>
      <c r="J13" s="52">
        <v>167</v>
      </c>
      <c r="K13" s="52">
        <v>118</v>
      </c>
      <c r="L13" s="52">
        <v>73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76</v>
      </c>
      <c r="S13" s="52">
        <v>76</v>
      </c>
      <c r="T13" s="52">
        <v>1208</v>
      </c>
      <c r="U13" s="52">
        <v>1845</v>
      </c>
      <c r="V13" s="52">
        <v>1929.5909999999999</v>
      </c>
      <c r="W13" s="52">
        <v>1694</v>
      </c>
      <c r="X13" s="52">
        <v>1008</v>
      </c>
      <c r="Y13" s="52">
        <v>614</v>
      </c>
      <c r="Z13" s="53"/>
      <c r="AA13" s="54">
        <f t="shared" si="0"/>
        <v>10066.591</v>
      </c>
    </row>
    <row r="14" spans="1:27" ht="24.95" customHeight="1" x14ac:dyDescent="0.2">
      <c r="A14" s="55" t="s">
        <v>10</v>
      </c>
      <c r="B14" s="56">
        <v>607.91699999999992</v>
      </c>
      <c r="C14" s="57">
        <v>613.89799999999991</v>
      </c>
      <c r="D14" s="57">
        <v>630.91500000000008</v>
      </c>
      <c r="E14" s="57">
        <v>629.61799999999994</v>
      </c>
      <c r="F14" s="57">
        <v>626.10500000000002</v>
      </c>
      <c r="G14" s="57">
        <v>670.05799999999999</v>
      </c>
      <c r="H14" s="57">
        <v>1142.5000000000002</v>
      </c>
      <c r="I14" s="57">
        <v>2444.9450000000006</v>
      </c>
      <c r="J14" s="57">
        <v>4096.1039999999994</v>
      </c>
      <c r="K14" s="57">
        <v>5427.59</v>
      </c>
      <c r="L14" s="57">
        <v>6424.5910000000003</v>
      </c>
      <c r="M14" s="57">
        <v>6969.317</v>
      </c>
      <c r="N14" s="57">
        <v>7166.6059999999989</v>
      </c>
      <c r="O14" s="57">
        <v>7014.8839999999991</v>
      </c>
      <c r="P14" s="57">
        <v>6588.3700000000008</v>
      </c>
      <c r="Q14" s="57">
        <v>5859.6689999999999</v>
      </c>
      <c r="R14" s="57">
        <v>4710.9920000000002</v>
      </c>
      <c r="S14" s="57">
        <v>3235.8820000000005</v>
      </c>
      <c r="T14" s="57">
        <v>1763.2990000000002</v>
      </c>
      <c r="U14" s="57">
        <v>1069.674</v>
      </c>
      <c r="V14" s="57">
        <v>920.22899999999981</v>
      </c>
      <c r="W14" s="57">
        <v>879.00399999999991</v>
      </c>
      <c r="X14" s="57">
        <v>830.88099999999974</v>
      </c>
      <c r="Y14" s="57">
        <v>826.20400000000018</v>
      </c>
      <c r="Z14" s="58"/>
      <c r="AA14" s="59">
        <f t="shared" si="0"/>
        <v>71149.251999999993</v>
      </c>
    </row>
    <row r="15" spans="1:27" ht="24.95" customHeight="1" x14ac:dyDescent="0.2">
      <c r="A15" s="55" t="s">
        <v>11</v>
      </c>
      <c r="B15" s="56">
        <v>77</v>
      </c>
      <c r="C15" s="57">
        <v>73</v>
      </c>
      <c r="D15" s="57">
        <v>70</v>
      </c>
      <c r="E15" s="57">
        <v>69</v>
      </c>
      <c r="F15" s="57">
        <v>65</v>
      </c>
      <c r="G15" s="57">
        <v>60</v>
      </c>
      <c r="H15" s="57">
        <v>55</v>
      </c>
      <c r="I15" s="57">
        <v>61</v>
      </c>
      <c r="J15" s="57">
        <v>74</v>
      </c>
      <c r="K15" s="57">
        <v>86</v>
      </c>
      <c r="L15" s="57">
        <v>94</v>
      </c>
      <c r="M15" s="57">
        <v>96</v>
      </c>
      <c r="N15" s="57">
        <v>95</v>
      </c>
      <c r="O15" s="57">
        <v>90</v>
      </c>
      <c r="P15" s="57">
        <v>81</v>
      </c>
      <c r="Q15" s="57">
        <v>67</v>
      </c>
      <c r="R15" s="57">
        <v>52</v>
      </c>
      <c r="S15" s="57">
        <v>35</v>
      </c>
      <c r="T15" s="57">
        <v>22</v>
      </c>
      <c r="U15" s="57">
        <v>17</v>
      </c>
      <c r="V15" s="57">
        <v>18</v>
      </c>
      <c r="W15" s="57">
        <v>19</v>
      </c>
      <c r="X15" s="57">
        <v>21</v>
      </c>
      <c r="Y15" s="57">
        <v>22</v>
      </c>
      <c r="Z15" s="58"/>
      <c r="AA15" s="59">
        <f t="shared" si="0"/>
        <v>1419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4857.0509999999995</v>
      </c>
      <c r="C16" s="62">
        <f t="shared" si="1"/>
        <v>4499.3959999999997</v>
      </c>
      <c r="D16" s="62">
        <f t="shared" si="1"/>
        <v>4246.4110000000001</v>
      </c>
      <c r="E16" s="62">
        <f t="shared" si="1"/>
        <v>4081.4079999999999</v>
      </c>
      <c r="F16" s="62">
        <f t="shared" si="1"/>
        <v>4074.1960000000004</v>
      </c>
      <c r="G16" s="62">
        <f t="shared" si="1"/>
        <v>4871.9980000000005</v>
      </c>
      <c r="H16" s="62">
        <f t="shared" si="1"/>
        <v>5674.598</v>
      </c>
      <c r="I16" s="62">
        <f t="shared" si="1"/>
        <v>7051.6860000000006</v>
      </c>
      <c r="J16" s="62">
        <f t="shared" si="1"/>
        <v>8409.0059999999994</v>
      </c>
      <c r="K16" s="62">
        <f t="shared" si="1"/>
        <v>8324.5660000000007</v>
      </c>
      <c r="L16" s="62">
        <f t="shared" si="1"/>
        <v>8608.6090000000004</v>
      </c>
      <c r="M16" s="62">
        <f t="shared" si="1"/>
        <v>8927.2170000000006</v>
      </c>
      <c r="N16" s="62">
        <f t="shared" si="1"/>
        <v>9133.5059999999994</v>
      </c>
      <c r="O16" s="62">
        <f t="shared" si="1"/>
        <v>8973.7839999999997</v>
      </c>
      <c r="P16" s="62">
        <f t="shared" si="1"/>
        <v>8589.27</v>
      </c>
      <c r="Q16" s="62">
        <f t="shared" si="1"/>
        <v>8012.5689999999995</v>
      </c>
      <c r="R16" s="62">
        <f t="shared" si="1"/>
        <v>7769.6509999999998</v>
      </c>
      <c r="S16" s="62">
        <f t="shared" si="1"/>
        <v>7871.3879999999999</v>
      </c>
      <c r="T16" s="62">
        <f t="shared" si="1"/>
        <v>8193.1189999999988</v>
      </c>
      <c r="U16" s="62">
        <f t="shared" si="1"/>
        <v>8284.7819999999992</v>
      </c>
      <c r="V16" s="62">
        <f t="shared" si="1"/>
        <v>8254.0640000000003</v>
      </c>
      <c r="W16" s="62">
        <f t="shared" si="1"/>
        <v>7861.4350000000004</v>
      </c>
      <c r="X16" s="62">
        <f t="shared" si="1"/>
        <v>7193.851999999999</v>
      </c>
      <c r="Y16" s="62">
        <f t="shared" si="1"/>
        <v>5799.362000000001</v>
      </c>
      <c r="Z16" s="63" t="str">
        <f t="shared" si="1"/>
        <v/>
      </c>
      <c r="AA16" s="64">
        <f>SUM(AA10:AA15)</f>
        <v>169562.924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1677.9</v>
      </c>
      <c r="C29" s="72">
        <v>1554.9</v>
      </c>
      <c r="D29" s="72">
        <v>1491.9</v>
      </c>
      <c r="E29" s="72">
        <v>1535.9</v>
      </c>
      <c r="F29" s="72">
        <v>1632.9</v>
      </c>
      <c r="G29" s="72">
        <v>1746.9</v>
      </c>
      <c r="H29" s="72">
        <v>2035.63</v>
      </c>
      <c r="I29" s="72">
        <v>2421.25</v>
      </c>
      <c r="J29" s="72">
        <v>2740.27</v>
      </c>
      <c r="K29" s="72">
        <v>2921.02</v>
      </c>
      <c r="L29" s="72">
        <v>2807.25</v>
      </c>
      <c r="M29" s="72">
        <v>3008.93</v>
      </c>
      <c r="N29" s="72">
        <v>3090.95</v>
      </c>
      <c r="O29" s="72">
        <v>3070.73</v>
      </c>
      <c r="P29" s="72">
        <v>2935.99</v>
      </c>
      <c r="Q29" s="72">
        <v>2739.83</v>
      </c>
      <c r="R29" s="72">
        <v>2631.38</v>
      </c>
      <c r="S29" s="72">
        <v>2659.5</v>
      </c>
      <c r="T29" s="72">
        <v>3378.81</v>
      </c>
      <c r="U29" s="72">
        <v>3700.01</v>
      </c>
      <c r="V29" s="72">
        <v>3689.9</v>
      </c>
      <c r="W29" s="72">
        <v>3615.9</v>
      </c>
      <c r="X29" s="72">
        <v>2851.9</v>
      </c>
      <c r="Y29" s="72">
        <v>2362.9</v>
      </c>
      <c r="Z29" s="73"/>
      <c r="AA29" s="74">
        <f>SUM(B29:Z29)</f>
        <v>62302.55</v>
      </c>
    </row>
    <row r="30" spans="1:27" ht="24.95" customHeight="1" x14ac:dyDescent="0.2">
      <c r="A30" s="75" t="s">
        <v>24</v>
      </c>
      <c r="B30" s="76">
        <v>1254.1510000000001</v>
      </c>
      <c r="C30" s="77">
        <v>1368.4960000000001</v>
      </c>
      <c r="D30" s="77">
        <v>1198.511</v>
      </c>
      <c r="E30" s="77">
        <v>985.50800000000004</v>
      </c>
      <c r="F30" s="77">
        <v>893.29600000000005</v>
      </c>
      <c r="G30" s="77">
        <v>1456.098</v>
      </c>
      <c r="H30" s="77">
        <v>1894.9680000000001</v>
      </c>
      <c r="I30" s="77">
        <v>2866.4360000000001</v>
      </c>
      <c r="J30" s="77">
        <v>3996.7359999999999</v>
      </c>
      <c r="K30" s="77">
        <v>4010.5459999999998</v>
      </c>
      <c r="L30" s="77">
        <v>4558.3590000000004</v>
      </c>
      <c r="M30" s="77">
        <v>4862.2870000000003</v>
      </c>
      <c r="N30" s="77">
        <v>4980.5559999999996</v>
      </c>
      <c r="O30" s="77">
        <v>4898.0540000000001</v>
      </c>
      <c r="P30" s="77">
        <v>4590.28</v>
      </c>
      <c r="Q30" s="77">
        <v>4089.739</v>
      </c>
      <c r="R30" s="77">
        <v>3384.2710000000002</v>
      </c>
      <c r="S30" s="77">
        <v>3081.8879999999999</v>
      </c>
      <c r="T30" s="77">
        <v>2402.3090000000002</v>
      </c>
      <c r="U30" s="77">
        <v>2057.7719999999999</v>
      </c>
      <c r="V30" s="77">
        <v>2021.164</v>
      </c>
      <c r="W30" s="77">
        <v>1728.5350000000001</v>
      </c>
      <c r="X30" s="77">
        <v>1709.952</v>
      </c>
      <c r="Y30" s="77">
        <v>1015.462</v>
      </c>
      <c r="Z30" s="78"/>
      <c r="AA30" s="79">
        <f>SUM(B30:Z30)</f>
        <v>65305.373999999989</v>
      </c>
    </row>
    <row r="31" spans="1:27" ht="24.95" customHeight="1" x14ac:dyDescent="0.2">
      <c r="A31" s="82" t="s">
        <v>25</v>
      </c>
      <c r="B31" s="80">
        <v>2352</v>
      </c>
      <c r="C31" s="81">
        <v>2022</v>
      </c>
      <c r="D31" s="81">
        <v>2022</v>
      </c>
      <c r="E31" s="81">
        <v>2022</v>
      </c>
      <c r="F31" s="81">
        <v>2012</v>
      </c>
      <c r="G31" s="81">
        <v>2132</v>
      </c>
      <c r="H31" s="81">
        <v>2107</v>
      </c>
      <c r="I31" s="81">
        <v>2057</v>
      </c>
      <c r="J31" s="81">
        <v>1902</v>
      </c>
      <c r="K31" s="81">
        <v>1652</v>
      </c>
      <c r="L31" s="81">
        <v>1446</v>
      </c>
      <c r="M31" s="81">
        <v>1264</v>
      </c>
      <c r="N31" s="81">
        <v>1264</v>
      </c>
      <c r="O31" s="81">
        <v>1264</v>
      </c>
      <c r="P31" s="81">
        <v>1324</v>
      </c>
      <c r="Q31" s="81">
        <v>1482</v>
      </c>
      <c r="R31" s="81">
        <v>2041</v>
      </c>
      <c r="S31" s="81">
        <v>2378</v>
      </c>
      <c r="T31" s="81">
        <v>2798</v>
      </c>
      <c r="U31" s="81">
        <v>2917</v>
      </c>
      <c r="V31" s="81">
        <v>2926</v>
      </c>
      <c r="W31" s="81">
        <v>2931</v>
      </c>
      <c r="X31" s="81">
        <v>2933</v>
      </c>
      <c r="Y31" s="81">
        <v>2611</v>
      </c>
      <c r="Z31" s="83"/>
      <c r="AA31" s="84">
        <f>SUM(B31:Z31)</f>
        <v>49859</v>
      </c>
    </row>
    <row r="32" spans="1:27" ht="30" customHeight="1" thickBot="1" x14ac:dyDescent="0.25">
      <c r="A32" s="60" t="s">
        <v>26</v>
      </c>
      <c r="B32" s="61">
        <f>IF(LEN(B$2)&gt;0,SUM(B29:B31),"")</f>
        <v>5284.0510000000004</v>
      </c>
      <c r="C32" s="62">
        <f t="shared" ref="C32:Z32" si="4">IF(LEN(C$2)&gt;0,SUM(C29:C31),"")</f>
        <v>4945.3960000000006</v>
      </c>
      <c r="D32" s="62">
        <f t="shared" si="4"/>
        <v>4712.4110000000001</v>
      </c>
      <c r="E32" s="62">
        <f t="shared" si="4"/>
        <v>4543.4080000000004</v>
      </c>
      <c r="F32" s="62">
        <f t="shared" si="4"/>
        <v>4538.1959999999999</v>
      </c>
      <c r="G32" s="62">
        <f t="shared" si="4"/>
        <v>5334.9979999999996</v>
      </c>
      <c r="H32" s="62">
        <f t="shared" si="4"/>
        <v>6037.598</v>
      </c>
      <c r="I32" s="62">
        <f t="shared" si="4"/>
        <v>7344.6859999999997</v>
      </c>
      <c r="J32" s="62">
        <f t="shared" si="4"/>
        <v>8639.0059999999994</v>
      </c>
      <c r="K32" s="62">
        <f t="shared" si="4"/>
        <v>8583.5659999999989</v>
      </c>
      <c r="L32" s="62">
        <f t="shared" si="4"/>
        <v>8811.6090000000004</v>
      </c>
      <c r="M32" s="62">
        <f t="shared" si="4"/>
        <v>9135.2170000000006</v>
      </c>
      <c r="N32" s="62">
        <f t="shared" si="4"/>
        <v>9335.5059999999994</v>
      </c>
      <c r="O32" s="62">
        <f t="shared" si="4"/>
        <v>9232.7839999999997</v>
      </c>
      <c r="P32" s="62">
        <f t="shared" si="4"/>
        <v>8850.27</v>
      </c>
      <c r="Q32" s="62">
        <f t="shared" si="4"/>
        <v>8311.5689999999995</v>
      </c>
      <c r="R32" s="62">
        <f t="shared" si="4"/>
        <v>8056.6509999999998</v>
      </c>
      <c r="S32" s="62">
        <f t="shared" si="4"/>
        <v>8119.3879999999999</v>
      </c>
      <c r="T32" s="62">
        <f t="shared" si="4"/>
        <v>8579.1190000000006</v>
      </c>
      <c r="U32" s="62">
        <f t="shared" si="4"/>
        <v>8674.7819999999992</v>
      </c>
      <c r="V32" s="62">
        <f t="shared" si="4"/>
        <v>8637.0640000000003</v>
      </c>
      <c r="W32" s="62">
        <f t="shared" si="4"/>
        <v>8275.4350000000013</v>
      </c>
      <c r="X32" s="62">
        <f t="shared" si="4"/>
        <v>7494.8519999999999</v>
      </c>
      <c r="Y32" s="62">
        <f t="shared" si="4"/>
        <v>5989.3620000000001</v>
      </c>
      <c r="Z32" s="63" t="str">
        <f t="shared" si="4"/>
        <v/>
      </c>
      <c r="AA32" s="64">
        <f>SUM(AA29:AA31)</f>
        <v>177466.924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10</v>
      </c>
      <c r="I35" s="95">
        <v>10</v>
      </c>
      <c r="J35" s="95"/>
      <c r="K35" s="95"/>
      <c r="L35" s="95"/>
      <c r="M35" s="95"/>
      <c r="N35" s="95"/>
      <c r="O35" s="95"/>
      <c r="P35" s="95"/>
      <c r="Q35" s="95">
        <v>10</v>
      </c>
      <c r="R35" s="95">
        <v>10</v>
      </c>
      <c r="S35" s="95">
        <v>50</v>
      </c>
      <c r="T35" s="95">
        <v>133</v>
      </c>
      <c r="U35" s="95">
        <v>159</v>
      </c>
      <c r="V35" s="95">
        <v>159</v>
      </c>
      <c r="W35" s="95">
        <v>175</v>
      </c>
      <c r="X35" s="95">
        <v>105</v>
      </c>
      <c r="Y35" s="95">
        <v>10</v>
      </c>
      <c r="Z35" s="96"/>
      <c r="AA35" s="74">
        <f t="shared" ref="AA35:AA40" si="5">SUM(B35:Z35)</f>
        <v>891</v>
      </c>
    </row>
    <row r="36" spans="1:27" ht="24.95" customHeight="1" x14ac:dyDescent="0.2">
      <c r="A36" s="97" t="s">
        <v>29</v>
      </c>
      <c r="B36" s="98">
        <v>367</v>
      </c>
      <c r="C36" s="99">
        <v>386</v>
      </c>
      <c r="D36" s="99">
        <v>406</v>
      </c>
      <c r="E36" s="99">
        <v>407</v>
      </c>
      <c r="F36" s="99">
        <v>405</v>
      </c>
      <c r="G36" s="99">
        <v>403</v>
      </c>
      <c r="H36" s="99">
        <v>303</v>
      </c>
      <c r="I36" s="99">
        <v>233</v>
      </c>
      <c r="J36" s="99">
        <v>180</v>
      </c>
      <c r="K36" s="99">
        <v>209</v>
      </c>
      <c r="L36" s="99">
        <v>203</v>
      </c>
      <c r="M36" s="99">
        <v>205</v>
      </c>
      <c r="N36" s="99">
        <v>202</v>
      </c>
      <c r="O36" s="99">
        <v>259</v>
      </c>
      <c r="P36" s="99">
        <v>261</v>
      </c>
      <c r="Q36" s="99">
        <v>257</v>
      </c>
      <c r="R36" s="99">
        <v>242</v>
      </c>
      <c r="S36" s="99">
        <v>148</v>
      </c>
      <c r="T36" s="99">
        <v>203</v>
      </c>
      <c r="U36" s="99">
        <v>181</v>
      </c>
      <c r="V36" s="99">
        <v>174</v>
      </c>
      <c r="W36" s="99">
        <v>189</v>
      </c>
      <c r="X36" s="99">
        <v>146</v>
      </c>
      <c r="Y36" s="99">
        <v>130</v>
      </c>
      <c r="Z36" s="100"/>
      <c r="AA36" s="79">
        <f t="shared" si="5"/>
        <v>6099</v>
      </c>
    </row>
    <row r="37" spans="1:27" ht="24.95" customHeight="1" x14ac:dyDescent="0.2">
      <c r="A37" s="97" t="s">
        <v>30</v>
      </c>
      <c r="B37" s="98">
        <v>1137</v>
      </c>
      <c r="C37" s="99">
        <v>1146</v>
      </c>
      <c r="D37" s="99">
        <v>1176</v>
      </c>
      <c r="E37" s="99">
        <v>1205</v>
      </c>
      <c r="F37" s="99">
        <v>1241</v>
      </c>
      <c r="G37" s="99">
        <v>621.29999999999995</v>
      </c>
      <c r="H37" s="99">
        <v>407</v>
      </c>
      <c r="I37" s="99"/>
      <c r="J37" s="99"/>
      <c r="K37" s="99"/>
      <c r="L37" s="99"/>
      <c r="M37" s="99"/>
      <c r="N37" s="99"/>
      <c r="O37" s="99">
        <v>60.6</v>
      </c>
      <c r="P37" s="99">
        <v>293.3</v>
      </c>
      <c r="Q37" s="99">
        <v>590.29999999999995</v>
      </c>
      <c r="R37" s="99">
        <v>490.7</v>
      </c>
      <c r="S37" s="99">
        <v>312.10000000000002</v>
      </c>
      <c r="T37" s="99"/>
      <c r="U37" s="99"/>
      <c r="V37" s="99"/>
      <c r="W37" s="99"/>
      <c r="X37" s="99"/>
      <c r="Y37" s="99">
        <v>873</v>
      </c>
      <c r="Z37" s="100"/>
      <c r="AA37" s="79">
        <f t="shared" si="5"/>
        <v>9553.3000000000011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45</v>
      </c>
      <c r="F38" s="99">
        <v>49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/>
      <c r="M38" s="99">
        <v>3</v>
      </c>
      <c r="N38" s="99"/>
      <c r="O38" s="99"/>
      <c r="P38" s="99"/>
      <c r="Q38" s="99">
        <v>32</v>
      </c>
      <c r="R38" s="99">
        <v>35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914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1564</v>
      </c>
      <c r="C40" s="88">
        <f t="shared" si="6"/>
        <v>1592</v>
      </c>
      <c r="D40" s="88">
        <f t="shared" si="6"/>
        <v>1642</v>
      </c>
      <c r="E40" s="88">
        <f t="shared" si="6"/>
        <v>1667</v>
      </c>
      <c r="F40" s="88">
        <f t="shared" si="6"/>
        <v>1705</v>
      </c>
      <c r="G40" s="88">
        <f t="shared" si="6"/>
        <v>1084.3</v>
      </c>
      <c r="H40" s="88">
        <f t="shared" si="6"/>
        <v>770</v>
      </c>
      <c r="I40" s="88">
        <f t="shared" si="6"/>
        <v>293</v>
      </c>
      <c r="J40" s="88">
        <f t="shared" si="6"/>
        <v>230</v>
      </c>
      <c r="K40" s="88">
        <f t="shared" si="6"/>
        <v>259</v>
      </c>
      <c r="L40" s="88">
        <f t="shared" si="6"/>
        <v>203</v>
      </c>
      <c r="M40" s="88">
        <f t="shared" si="6"/>
        <v>208</v>
      </c>
      <c r="N40" s="88">
        <f t="shared" si="6"/>
        <v>202</v>
      </c>
      <c r="O40" s="88">
        <f t="shared" si="6"/>
        <v>319.60000000000002</v>
      </c>
      <c r="P40" s="88">
        <f t="shared" si="6"/>
        <v>554.29999999999995</v>
      </c>
      <c r="Q40" s="88">
        <f t="shared" si="6"/>
        <v>889.3</v>
      </c>
      <c r="R40" s="88">
        <f t="shared" si="6"/>
        <v>777.7</v>
      </c>
      <c r="S40" s="88">
        <f t="shared" si="6"/>
        <v>560.1</v>
      </c>
      <c r="T40" s="88">
        <f t="shared" si="6"/>
        <v>386</v>
      </c>
      <c r="U40" s="88">
        <f t="shared" si="6"/>
        <v>390</v>
      </c>
      <c r="V40" s="88">
        <f t="shared" si="6"/>
        <v>383</v>
      </c>
      <c r="W40" s="88">
        <f t="shared" si="6"/>
        <v>414</v>
      </c>
      <c r="X40" s="88">
        <f t="shared" si="6"/>
        <v>301</v>
      </c>
      <c r="Y40" s="88">
        <f t="shared" si="6"/>
        <v>1063</v>
      </c>
      <c r="Z40" s="89" t="str">
        <f t="shared" si="6"/>
        <v/>
      </c>
      <c r="AA40" s="90">
        <f t="shared" si="5"/>
        <v>17457.3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1137</v>
      </c>
      <c r="C45" s="99">
        <v>1146</v>
      </c>
      <c r="D45" s="99">
        <v>1176</v>
      </c>
      <c r="E45" s="99">
        <v>1205</v>
      </c>
      <c r="F45" s="99">
        <v>1241</v>
      </c>
      <c r="G45" s="99">
        <v>621.29999999999995</v>
      </c>
      <c r="H45" s="99">
        <v>407</v>
      </c>
      <c r="I45" s="99"/>
      <c r="J45" s="99"/>
      <c r="K45" s="99"/>
      <c r="L45" s="99"/>
      <c r="M45" s="99"/>
      <c r="N45" s="99"/>
      <c r="O45" s="99">
        <v>60.6</v>
      </c>
      <c r="P45" s="99">
        <v>293.3</v>
      </c>
      <c r="Q45" s="99">
        <v>590.29999999999995</v>
      </c>
      <c r="R45" s="99">
        <v>490.7</v>
      </c>
      <c r="S45" s="99">
        <v>312.10000000000002</v>
      </c>
      <c r="T45" s="99"/>
      <c r="U45" s="99"/>
      <c r="V45" s="99"/>
      <c r="W45" s="99"/>
      <c r="X45" s="99"/>
      <c r="Y45" s="99">
        <v>873</v>
      </c>
      <c r="Z45" s="100"/>
      <c r="AA45" s="79">
        <f t="shared" si="7"/>
        <v>9553.3000000000011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1137</v>
      </c>
      <c r="C49" s="88">
        <f t="shared" ref="C49:Z49" si="8">IF(LEN(C$2)&gt;0,SUM(C43:C48),"")</f>
        <v>1146</v>
      </c>
      <c r="D49" s="88">
        <f t="shared" si="8"/>
        <v>1176</v>
      </c>
      <c r="E49" s="88">
        <f t="shared" si="8"/>
        <v>1205</v>
      </c>
      <c r="F49" s="88">
        <f t="shared" si="8"/>
        <v>1241</v>
      </c>
      <c r="G49" s="88">
        <f t="shared" si="8"/>
        <v>621.29999999999995</v>
      </c>
      <c r="H49" s="88">
        <f t="shared" si="8"/>
        <v>407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60.6</v>
      </c>
      <c r="P49" s="88">
        <f t="shared" si="8"/>
        <v>293.3</v>
      </c>
      <c r="Q49" s="88">
        <f t="shared" si="8"/>
        <v>590.29999999999995</v>
      </c>
      <c r="R49" s="88">
        <f t="shared" si="8"/>
        <v>490.7</v>
      </c>
      <c r="S49" s="88">
        <f t="shared" si="8"/>
        <v>312.10000000000002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873</v>
      </c>
      <c r="Z49" s="89" t="str">
        <f t="shared" si="8"/>
        <v/>
      </c>
      <c r="AA49" s="90">
        <f t="shared" si="7"/>
        <v>9553.3000000000011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6421.0509999999995</v>
      </c>
      <c r="C52" s="88">
        <f t="shared" si="10"/>
        <v>6091.3959999999997</v>
      </c>
      <c r="D52" s="88">
        <f t="shared" si="10"/>
        <v>5888.4110000000001</v>
      </c>
      <c r="E52" s="88">
        <f t="shared" si="10"/>
        <v>5748.4079999999994</v>
      </c>
      <c r="F52" s="88">
        <f t="shared" si="10"/>
        <v>5779.1959999999999</v>
      </c>
      <c r="G52" s="88">
        <f t="shared" si="10"/>
        <v>5956.2980000000007</v>
      </c>
      <c r="H52" s="88">
        <f t="shared" si="10"/>
        <v>6444.598</v>
      </c>
      <c r="I52" s="88">
        <f t="shared" si="10"/>
        <v>7344.6860000000006</v>
      </c>
      <c r="J52" s="88">
        <f t="shared" si="10"/>
        <v>8639.0059999999994</v>
      </c>
      <c r="K52" s="88">
        <f t="shared" si="10"/>
        <v>8583.5660000000007</v>
      </c>
      <c r="L52" s="88">
        <f t="shared" si="10"/>
        <v>8811.6090000000004</v>
      </c>
      <c r="M52" s="88">
        <f t="shared" si="10"/>
        <v>9135.2170000000006</v>
      </c>
      <c r="N52" s="88">
        <f t="shared" si="10"/>
        <v>9335.5059999999994</v>
      </c>
      <c r="O52" s="88">
        <f t="shared" si="10"/>
        <v>9293.384</v>
      </c>
      <c r="P52" s="88">
        <f t="shared" si="10"/>
        <v>9143.57</v>
      </c>
      <c r="Q52" s="88">
        <f t="shared" si="10"/>
        <v>8901.8689999999988</v>
      </c>
      <c r="R52" s="88">
        <f t="shared" si="10"/>
        <v>8547.3510000000006</v>
      </c>
      <c r="S52" s="88">
        <f t="shared" si="10"/>
        <v>8431.4879999999994</v>
      </c>
      <c r="T52" s="88">
        <f t="shared" si="10"/>
        <v>8579.1189999999988</v>
      </c>
      <c r="U52" s="88">
        <f t="shared" si="10"/>
        <v>8674.7819999999992</v>
      </c>
      <c r="V52" s="88">
        <f t="shared" si="10"/>
        <v>8637.0640000000003</v>
      </c>
      <c r="W52" s="88">
        <f t="shared" si="10"/>
        <v>8275.4350000000013</v>
      </c>
      <c r="X52" s="88">
        <f t="shared" si="10"/>
        <v>7494.851999999999</v>
      </c>
      <c r="Y52" s="88">
        <f t="shared" si="10"/>
        <v>6862.362000000001</v>
      </c>
      <c r="Z52" s="89" t="str">
        <f t="shared" si="10"/>
        <v/>
      </c>
      <c r="AA52" s="104">
        <f>SUM(B52:Z52)</f>
        <v>187020.22400000002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6421.0510000000013</v>
      </c>
      <c r="C4" s="18">
        <v>6091.3959999999997</v>
      </c>
      <c r="D4" s="18">
        <v>5888.4110000000001</v>
      </c>
      <c r="E4" s="18">
        <v>5748.4079999999994</v>
      </c>
      <c r="F4" s="18">
        <v>5779.1960000000008</v>
      </c>
      <c r="G4" s="18">
        <v>5956.2680000000009</v>
      </c>
      <c r="H4" s="18">
        <v>6444.5620000000008</v>
      </c>
      <c r="I4" s="18">
        <v>7344.6500000000015</v>
      </c>
      <c r="J4" s="18">
        <v>8638.9620000000014</v>
      </c>
      <c r="K4" s="18">
        <v>8583.6059999999979</v>
      </c>
      <c r="L4" s="18">
        <v>8811.6340000000018</v>
      </c>
      <c r="M4" s="18">
        <v>9135.1769999999979</v>
      </c>
      <c r="N4" s="18">
        <v>9335.5049999999992</v>
      </c>
      <c r="O4" s="18">
        <v>9293.3880000000008</v>
      </c>
      <c r="P4" s="18">
        <v>9143.5769999999993</v>
      </c>
      <c r="Q4" s="18">
        <v>8901.8359999999993</v>
      </c>
      <c r="R4" s="18">
        <v>8547.3130000000001</v>
      </c>
      <c r="S4" s="18">
        <v>8431.4410000000007</v>
      </c>
      <c r="T4" s="18">
        <v>8579.1179999999986</v>
      </c>
      <c r="U4" s="18">
        <v>8674.8120000000017</v>
      </c>
      <c r="V4" s="18">
        <v>8637.1129999999994</v>
      </c>
      <c r="W4" s="18">
        <v>8275.396999999999</v>
      </c>
      <c r="X4" s="18">
        <v>7494.8110000000006</v>
      </c>
      <c r="Y4" s="18">
        <v>6862.3870000000006</v>
      </c>
      <c r="Z4" s="19"/>
      <c r="AA4" s="20">
        <f>SUM(B4:Z4)</f>
        <v>187020.01899999997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85.16</v>
      </c>
      <c r="C7" s="28">
        <v>85.41</v>
      </c>
      <c r="D7" s="28">
        <v>82.73</v>
      </c>
      <c r="E7" s="28">
        <v>77.95</v>
      </c>
      <c r="F7" s="28">
        <v>75.989999999999995</v>
      </c>
      <c r="G7" s="28">
        <v>87.21</v>
      </c>
      <c r="H7" s="28">
        <v>93.77</v>
      </c>
      <c r="I7" s="28">
        <v>101.39</v>
      </c>
      <c r="J7" s="28">
        <v>88.23</v>
      </c>
      <c r="K7" s="28">
        <v>71.7</v>
      </c>
      <c r="L7" s="28">
        <v>63.07</v>
      </c>
      <c r="M7" s="28">
        <v>50.24</v>
      </c>
      <c r="N7" s="28">
        <v>14.71</v>
      </c>
      <c r="O7" s="28">
        <v>4.05</v>
      </c>
      <c r="P7" s="28">
        <v>0.66</v>
      </c>
      <c r="Q7" s="28">
        <v>30</v>
      </c>
      <c r="R7" s="28">
        <v>65.900000000000006</v>
      </c>
      <c r="S7" s="28">
        <v>124.35</v>
      </c>
      <c r="T7" s="28">
        <v>147.75</v>
      </c>
      <c r="U7" s="28">
        <v>191.82</v>
      </c>
      <c r="V7" s="28">
        <v>215.81</v>
      </c>
      <c r="W7" s="28">
        <v>136.27000000000001</v>
      </c>
      <c r="X7" s="28">
        <v>122.22</v>
      </c>
      <c r="Y7" s="28">
        <v>88.64</v>
      </c>
      <c r="Z7" s="29"/>
      <c r="AA7" s="30">
        <f>IF(SUM(B7:Z7)&lt;&gt;0,AVERAGEIF(B7:Z7,"&lt;&gt;"""),"")</f>
        <v>87.709583333333327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14.244999999999999</v>
      </c>
      <c r="H14" s="57">
        <v>8.1890000000000001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0.96</v>
      </c>
      <c r="T14" s="57">
        <v>9.83</v>
      </c>
      <c r="U14" s="57">
        <v>14.391999999999999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182.61599999999999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14.244999999999999</v>
      </c>
      <c r="H16" s="62">
        <f t="shared" si="1"/>
        <v>8.1890000000000001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0.96</v>
      </c>
      <c r="T16" s="62">
        <f t="shared" si="1"/>
        <v>9.83</v>
      </c>
      <c r="U16" s="62">
        <f t="shared" si="1"/>
        <v>14.391999999999999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182.61599999999999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802.97400000000005</v>
      </c>
      <c r="C19" s="72">
        <v>802.33799999999997</v>
      </c>
      <c r="D19" s="72">
        <v>788.59</v>
      </c>
      <c r="E19" s="72">
        <v>782.86399999999992</v>
      </c>
      <c r="F19" s="72">
        <v>779.68700000000001</v>
      </c>
      <c r="G19" s="72">
        <v>779.11099999999999</v>
      </c>
      <c r="H19" s="72">
        <v>693.95299999999997</v>
      </c>
      <c r="I19" s="72">
        <v>764.53100000000006</v>
      </c>
      <c r="J19" s="72">
        <v>725.65800000000002</v>
      </c>
      <c r="K19" s="72">
        <v>753.10400000000004</v>
      </c>
      <c r="L19" s="72">
        <v>761.399</v>
      </c>
      <c r="M19" s="72">
        <v>751.45300000000009</v>
      </c>
      <c r="N19" s="72">
        <v>754.12600000000009</v>
      </c>
      <c r="O19" s="72">
        <v>774.26099999999997</v>
      </c>
      <c r="P19" s="72">
        <v>796.55500000000006</v>
      </c>
      <c r="Q19" s="72">
        <v>802.22500000000002</v>
      </c>
      <c r="R19" s="72">
        <v>727.19800000000009</v>
      </c>
      <c r="S19" s="72">
        <v>726.30099999999993</v>
      </c>
      <c r="T19" s="72">
        <v>669.78300000000002</v>
      </c>
      <c r="U19" s="72">
        <v>662.86199999999985</v>
      </c>
      <c r="V19" s="72">
        <v>671.05099999999993</v>
      </c>
      <c r="W19" s="72">
        <v>674.64300000000003</v>
      </c>
      <c r="X19" s="72">
        <v>753.29</v>
      </c>
      <c r="Y19" s="72">
        <v>766.94900000000007</v>
      </c>
      <c r="Z19" s="73"/>
      <c r="AA19" s="74">
        <f t="shared" ref="AA19:AA25" si="2">SUM(B19:Z19)</f>
        <v>17964.906000000003</v>
      </c>
    </row>
    <row r="20" spans="1:27" ht="24.95" customHeight="1" x14ac:dyDescent="0.2">
      <c r="A20" s="75" t="s">
        <v>15</v>
      </c>
      <c r="B20" s="76">
        <v>1186.6709999999998</v>
      </c>
      <c r="C20" s="77">
        <v>1171.3070000000002</v>
      </c>
      <c r="D20" s="77">
        <v>1173.6510000000001</v>
      </c>
      <c r="E20" s="77">
        <v>1174.0910000000001</v>
      </c>
      <c r="F20" s="77">
        <v>1225.5769999999998</v>
      </c>
      <c r="G20" s="77">
        <v>1386.5249999999999</v>
      </c>
      <c r="H20" s="77">
        <v>1631.5990000000002</v>
      </c>
      <c r="I20" s="77">
        <v>1801.864</v>
      </c>
      <c r="J20" s="77">
        <v>1872.027</v>
      </c>
      <c r="K20" s="77">
        <v>1919.9850000000001</v>
      </c>
      <c r="L20" s="77">
        <v>1922.3879999999999</v>
      </c>
      <c r="M20" s="77">
        <v>1914.9430000000002</v>
      </c>
      <c r="N20" s="77">
        <v>1968.3359999999996</v>
      </c>
      <c r="O20" s="77">
        <v>1960.8589999999997</v>
      </c>
      <c r="P20" s="77">
        <v>1932.0140000000004</v>
      </c>
      <c r="Q20" s="77">
        <v>1883.7640000000001</v>
      </c>
      <c r="R20" s="77">
        <v>1883.079</v>
      </c>
      <c r="S20" s="77">
        <v>1864.8879999999999</v>
      </c>
      <c r="T20" s="77">
        <v>1834.6879999999996</v>
      </c>
      <c r="U20" s="77">
        <v>1722.2899999999997</v>
      </c>
      <c r="V20" s="77">
        <v>1619.817</v>
      </c>
      <c r="W20" s="77">
        <v>1527.1530000000002</v>
      </c>
      <c r="X20" s="77">
        <v>1454.3539999999998</v>
      </c>
      <c r="Y20" s="77">
        <v>1428.422</v>
      </c>
      <c r="Z20" s="78"/>
      <c r="AA20" s="79">
        <f t="shared" si="2"/>
        <v>39460.291999999994</v>
      </c>
    </row>
    <row r="21" spans="1:27" ht="24.95" customHeight="1" x14ac:dyDescent="0.2">
      <c r="A21" s="75" t="s">
        <v>16</v>
      </c>
      <c r="B21" s="80">
        <v>3553.9059999999999</v>
      </c>
      <c r="C21" s="81">
        <v>3300.2509999999997</v>
      </c>
      <c r="D21" s="81">
        <v>3131.67</v>
      </c>
      <c r="E21" s="81">
        <v>3015.953</v>
      </c>
      <c r="F21" s="81">
        <v>2998.4320000000002</v>
      </c>
      <c r="G21" s="81">
        <v>2993.8870000000002</v>
      </c>
      <c r="H21" s="81">
        <v>3273.8209999999999</v>
      </c>
      <c r="I21" s="81">
        <v>3674.4549999999999</v>
      </c>
      <c r="J21" s="81">
        <v>4153.5770000000011</v>
      </c>
      <c r="K21" s="81">
        <v>4481.3170000000009</v>
      </c>
      <c r="L21" s="81">
        <v>4718.3470000000007</v>
      </c>
      <c r="M21" s="81">
        <v>4948.581000000001</v>
      </c>
      <c r="N21" s="81">
        <v>5162.143</v>
      </c>
      <c r="O21" s="81">
        <v>5169.7679999999991</v>
      </c>
      <c r="P21" s="81">
        <v>5047.0080000000007</v>
      </c>
      <c r="Q21" s="81">
        <v>4841.3470000000007</v>
      </c>
      <c r="R21" s="81">
        <v>4811.0510000000004</v>
      </c>
      <c r="S21" s="81">
        <v>4777.2920000000004</v>
      </c>
      <c r="T21" s="81">
        <v>4705.317</v>
      </c>
      <c r="U21" s="81">
        <v>4680.0680000000002</v>
      </c>
      <c r="V21" s="81">
        <v>4729.8450000000012</v>
      </c>
      <c r="W21" s="81">
        <v>4577.8010000000004</v>
      </c>
      <c r="X21" s="81">
        <v>4225.9669999999996</v>
      </c>
      <c r="Y21" s="81">
        <v>3830.5159999999996</v>
      </c>
      <c r="Z21" s="78"/>
      <c r="AA21" s="79">
        <f t="shared" si="2"/>
        <v>100802.32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440</v>
      </c>
    </row>
    <row r="23" spans="1:27" ht="24.95" customHeight="1" x14ac:dyDescent="0.2">
      <c r="A23" s="85" t="s">
        <v>18</v>
      </c>
      <c r="B23" s="77">
        <v>147.5</v>
      </c>
      <c r="C23" s="77">
        <v>134.5</v>
      </c>
      <c r="D23" s="77">
        <v>135.5</v>
      </c>
      <c r="E23" s="77">
        <v>136.5</v>
      </c>
      <c r="F23" s="77">
        <v>134.5</v>
      </c>
      <c r="G23" s="77">
        <v>138.5</v>
      </c>
      <c r="H23" s="77">
        <v>138</v>
      </c>
      <c r="I23" s="77">
        <v>139.5</v>
      </c>
      <c r="J23" s="77">
        <v>140.5</v>
      </c>
      <c r="K23" s="77">
        <v>139.5</v>
      </c>
      <c r="L23" s="77">
        <v>144</v>
      </c>
      <c r="M23" s="77">
        <v>138</v>
      </c>
      <c r="N23" s="77">
        <v>132.5</v>
      </c>
      <c r="O23" s="77">
        <v>126.5</v>
      </c>
      <c r="P23" s="77">
        <v>122</v>
      </c>
      <c r="Q23" s="77">
        <v>140.5</v>
      </c>
      <c r="R23" s="77">
        <v>136.5</v>
      </c>
      <c r="S23" s="77">
        <v>166</v>
      </c>
      <c r="T23" s="77">
        <v>191.5</v>
      </c>
      <c r="U23" s="77">
        <v>220</v>
      </c>
      <c r="V23" s="77">
        <v>222.5</v>
      </c>
      <c r="W23" s="77">
        <v>191.5</v>
      </c>
      <c r="X23" s="77">
        <v>182</v>
      </c>
      <c r="Y23" s="77">
        <v>154.5</v>
      </c>
      <c r="Z23" s="77"/>
      <c r="AA23" s="79">
        <f t="shared" si="2"/>
        <v>3652.5</v>
      </c>
    </row>
    <row r="24" spans="1:27" ht="24.95" customHeight="1" x14ac:dyDescent="0.2">
      <c r="A24" s="85" t="s">
        <v>19</v>
      </c>
      <c r="B24" s="77">
        <v>463.00000000000006</v>
      </c>
      <c r="C24" s="77">
        <v>436</v>
      </c>
      <c r="D24" s="77">
        <v>417.00000000000006</v>
      </c>
      <c r="E24" s="77">
        <v>410</v>
      </c>
      <c r="F24" s="77">
        <v>411</v>
      </c>
      <c r="G24" s="77">
        <v>424.00000000000006</v>
      </c>
      <c r="H24" s="77">
        <v>478</v>
      </c>
      <c r="I24" s="77">
        <v>538.99999999999989</v>
      </c>
      <c r="J24" s="77">
        <v>586</v>
      </c>
      <c r="K24" s="77">
        <v>609</v>
      </c>
      <c r="L24" s="77">
        <v>612.00000000000011</v>
      </c>
      <c r="M24" s="77">
        <v>618</v>
      </c>
      <c r="N24" s="77">
        <v>623</v>
      </c>
      <c r="O24" s="77">
        <v>615</v>
      </c>
      <c r="P24" s="77">
        <v>601</v>
      </c>
      <c r="Q24" s="77">
        <v>595</v>
      </c>
      <c r="R24" s="77">
        <v>601</v>
      </c>
      <c r="S24" s="77">
        <v>615</v>
      </c>
      <c r="T24" s="77">
        <v>611.00000000000011</v>
      </c>
      <c r="U24" s="77">
        <v>600.00000000000011</v>
      </c>
      <c r="V24" s="77">
        <v>578.99999999999989</v>
      </c>
      <c r="W24" s="77">
        <v>537</v>
      </c>
      <c r="X24" s="77">
        <v>496.99999999999994</v>
      </c>
      <c r="Y24" s="77">
        <v>440.99999999999994</v>
      </c>
      <c r="Z24" s="77"/>
      <c r="AA24" s="79">
        <f t="shared" si="2"/>
        <v>12918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6154.0509999999995</v>
      </c>
      <c r="C26" s="88">
        <f t="shared" ref="C26:Z26" si="3">IF(LEN(C$2)&gt;0,SUM(C19:C25),"")</f>
        <v>5844.3959999999997</v>
      </c>
      <c r="D26" s="88">
        <f t="shared" si="3"/>
        <v>5646.4110000000001</v>
      </c>
      <c r="E26" s="88">
        <f t="shared" si="3"/>
        <v>5519.4079999999994</v>
      </c>
      <c r="F26" s="88">
        <f t="shared" si="3"/>
        <v>5549.1959999999999</v>
      </c>
      <c r="G26" s="88">
        <f t="shared" si="3"/>
        <v>5722.0230000000001</v>
      </c>
      <c r="H26" s="88">
        <f t="shared" si="3"/>
        <v>6215.3729999999996</v>
      </c>
      <c r="I26" s="88">
        <f t="shared" si="3"/>
        <v>6919.35</v>
      </c>
      <c r="J26" s="88">
        <f t="shared" si="3"/>
        <v>7477.7620000000006</v>
      </c>
      <c r="K26" s="88">
        <f t="shared" si="3"/>
        <v>7902.9060000000009</v>
      </c>
      <c r="L26" s="88">
        <f t="shared" si="3"/>
        <v>8158.134</v>
      </c>
      <c r="M26" s="88">
        <f t="shared" si="3"/>
        <v>8370.9770000000008</v>
      </c>
      <c r="N26" s="88">
        <f t="shared" si="3"/>
        <v>8750.1049999999996</v>
      </c>
      <c r="O26" s="88">
        <f t="shared" si="3"/>
        <v>8756.387999999999</v>
      </c>
      <c r="P26" s="88">
        <f t="shared" si="3"/>
        <v>8608.5770000000011</v>
      </c>
      <c r="Q26" s="88">
        <f t="shared" si="3"/>
        <v>8372.8360000000011</v>
      </c>
      <c r="R26" s="88">
        <f t="shared" si="3"/>
        <v>8158.8280000000004</v>
      </c>
      <c r="S26" s="88">
        <f t="shared" si="3"/>
        <v>8149.4809999999998</v>
      </c>
      <c r="T26" s="88">
        <f t="shared" si="3"/>
        <v>8012.2879999999996</v>
      </c>
      <c r="U26" s="88">
        <f t="shared" si="3"/>
        <v>7885.2199999999993</v>
      </c>
      <c r="V26" s="88">
        <f t="shared" si="3"/>
        <v>7822.2130000000016</v>
      </c>
      <c r="W26" s="88">
        <f t="shared" si="3"/>
        <v>7508.0970000000007</v>
      </c>
      <c r="X26" s="88">
        <f t="shared" si="3"/>
        <v>7112.610999999999</v>
      </c>
      <c r="Y26" s="88">
        <f t="shared" si="3"/>
        <v>6621.3869999999997</v>
      </c>
      <c r="Z26" s="89" t="str">
        <f t="shared" si="3"/>
        <v/>
      </c>
      <c r="AA26" s="90">
        <f>SUM(AA19:AA25)</f>
        <v>175238.01800000001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773.5</v>
      </c>
      <c r="C29" s="72">
        <v>733.5</v>
      </c>
      <c r="D29" s="72">
        <v>715.5</v>
      </c>
      <c r="E29" s="72">
        <v>709.5</v>
      </c>
      <c r="F29" s="72">
        <v>708.5</v>
      </c>
      <c r="G29" s="72">
        <v>695.5</v>
      </c>
      <c r="H29" s="72">
        <v>749.73</v>
      </c>
      <c r="I29" s="72">
        <v>823.85</v>
      </c>
      <c r="J29" s="72">
        <v>888.87</v>
      </c>
      <c r="K29" s="72">
        <v>962.62</v>
      </c>
      <c r="L29" s="72">
        <v>1014.35</v>
      </c>
      <c r="M29" s="72">
        <v>1005.03</v>
      </c>
      <c r="N29" s="72">
        <v>1014.55</v>
      </c>
      <c r="O29" s="72">
        <v>1003.33</v>
      </c>
      <c r="P29" s="72">
        <v>964.09</v>
      </c>
      <c r="Q29" s="72">
        <v>922.43</v>
      </c>
      <c r="R29" s="72">
        <v>899.98</v>
      </c>
      <c r="S29" s="72">
        <v>916.6</v>
      </c>
      <c r="T29" s="72">
        <v>922.41</v>
      </c>
      <c r="U29" s="72">
        <v>939.11</v>
      </c>
      <c r="V29" s="72">
        <v>920.5</v>
      </c>
      <c r="W29" s="72">
        <v>832.5</v>
      </c>
      <c r="X29" s="72">
        <v>788</v>
      </c>
      <c r="Y29" s="72">
        <v>735.5</v>
      </c>
      <c r="Z29" s="73"/>
      <c r="AA29" s="74">
        <f>SUM(B29:Z29)</f>
        <v>20639.45</v>
      </c>
    </row>
    <row r="30" spans="1:27" ht="24.95" customHeight="1" x14ac:dyDescent="0.2">
      <c r="A30" s="75" t="s">
        <v>24</v>
      </c>
      <c r="B30" s="76">
        <v>5647.5510000000004</v>
      </c>
      <c r="C30" s="77">
        <v>5357.8959999999997</v>
      </c>
      <c r="D30" s="77">
        <v>5172.9110000000001</v>
      </c>
      <c r="E30" s="77">
        <v>5038.9080000000004</v>
      </c>
      <c r="F30" s="77">
        <v>5070.6959999999999</v>
      </c>
      <c r="G30" s="77">
        <v>5260.768</v>
      </c>
      <c r="H30" s="77">
        <v>5694.8320000000003</v>
      </c>
      <c r="I30" s="77">
        <v>6357.5</v>
      </c>
      <c r="J30" s="77">
        <v>7008.8919999999998</v>
      </c>
      <c r="K30" s="77">
        <v>7406.2860000000001</v>
      </c>
      <c r="L30" s="77">
        <v>7641.7839999999997</v>
      </c>
      <c r="M30" s="77">
        <v>7878.9470000000001</v>
      </c>
      <c r="N30" s="77">
        <v>8307.5550000000003</v>
      </c>
      <c r="O30" s="77">
        <v>8290.0580000000009</v>
      </c>
      <c r="P30" s="77">
        <v>8179.4870000000001</v>
      </c>
      <c r="Q30" s="77">
        <v>7979.4059999999999</v>
      </c>
      <c r="R30" s="77">
        <v>7647.3329999999996</v>
      </c>
      <c r="S30" s="77">
        <v>7514.8410000000003</v>
      </c>
      <c r="T30" s="77">
        <v>7313.7079999999996</v>
      </c>
      <c r="U30" s="77">
        <v>7164.5020000000004</v>
      </c>
      <c r="V30" s="77">
        <v>7116.7129999999997</v>
      </c>
      <c r="W30" s="77">
        <v>6880.5969999999998</v>
      </c>
      <c r="X30" s="77">
        <v>6625.6109999999999</v>
      </c>
      <c r="Y30" s="77">
        <v>6126.8869999999997</v>
      </c>
      <c r="Z30" s="78"/>
      <c r="AA30" s="79">
        <f>SUM(B30:Z30)</f>
        <v>162683.66899999999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6421.0510000000004</v>
      </c>
      <c r="C32" s="62">
        <f t="shared" ref="C32:Z32" si="4">IF(LEN(C$2)&gt;0,SUM(C29:C31),"")</f>
        <v>6091.3959999999997</v>
      </c>
      <c r="D32" s="62">
        <f t="shared" si="4"/>
        <v>5888.4110000000001</v>
      </c>
      <c r="E32" s="62">
        <f t="shared" si="4"/>
        <v>5748.4080000000004</v>
      </c>
      <c r="F32" s="62">
        <f t="shared" si="4"/>
        <v>5779.1959999999999</v>
      </c>
      <c r="G32" s="62">
        <f t="shared" si="4"/>
        <v>5956.268</v>
      </c>
      <c r="H32" s="62">
        <f t="shared" si="4"/>
        <v>6444.5619999999999</v>
      </c>
      <c r="I32" s="62">
        <f t="shared" si="4"/>
        <v>7181.35</v>
      </c>
      <c r="J32" s="62">
        <f t="shared" si="4"/>
        <v>7897.7619999999997</v>
      </c>
      <c r="K32" s="62">
        <f t="shared" si="4"/>
        <v>8368.9060000000009</v>
      </c>
      <c r="L32" s="62">
        <f t="shared" si="4"/>
        <v>8656.134</v>
      </c>
      <c r="M32" s="62">
        <f t="shared" si="4"/>
        <v>8883.9770000000008</v>
      </c>
      <c r="N32" s="62">
        <f t="shared" si="4"/>
        <v>9322.1049999999996</v>
      </c>
      <c r="O32" s="62">
        <f t="shared" si="4"/>
        <v>9293.3880000000008</v>
      </c>
      <c r="P32" s="62">
        <f t="shared" si="4"/>
        <v>9143.5769999999993</v>
      </c>
      <c r="Q32" s="62">
        <f t="shared" si="4"/>
        <v>8901.8359999999993</v>
      </c>
      <c r="R32" s="62">
        <f t="shared" si="4"/>
        <v>8547.3130000000001</v>
      </c>
      <c r="S32" s="62">
        <f t="shared" si="4"/>
        <v>8431.4410000000007</v>
      </c>
      <c r="T32" s="62">
        <f t="shared" si="4"/>
        <v>8236.1180000000004</v>
      </c>
      <c r="U32" s="62">
        <f t="shared" si="4"/>
        <v>8103.6120000000001</v>
      </c>
      <c r="V32" s="62">
        <f t="shared" si="4"/>
        <v>8037.2129999999997</v>
      </c>
      <c r="W32" s="62">
        <f t="shared" si="4"/>
        <v>7713.0969999999998</v>
      </c>
      <c r="X32" s="62">
        <f t="shared" si="4"/>
        <v>7413.6109999999999</v>
      </c>
      <c r="Y32" s="62">
        <f t="shared" si="4"/>
        <v>6862.3869999999997</v>
      </c>
      <c r="Z32" s="63" t="str">
        <f t="shared" si="4"/>
        <v/>
      </c>
      <c r="AA32" s="64">
        <f>SUM(AA29:AA31)</f>
        <v>183323.11900000001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210</v>
      </c>
      <c r="I35" s="95">
        <v>210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210</v>
      </c>
      <c r="R35" s="95">
        <v>210</v>
      </c>
      <c r="S35" s="95">
        <v>189</v>
      </c>
      <c r="T35" s="95">
        <v>93</v>
      </c>
      <c r="U35" s="95">
        <v>83</v>
      </c>
      <c r="V35" s="95">
        <v>73</v>
      </c>
      <c r="W35" s="95">
        <v>74</v>
      </c>
      <c r="X35" s="95">
        <v>170</v>
      </c>
      <c r="Y35" s="95">
        <v>206</v>
      </c>
      <c r="Z35" s="96"/>
      <c r="AA35" s="74">
        <f t="shared" ref="AA35:AA40" si="5">SUM(B35:Z35)</f>
        <v>4388</v>
      </c>
    </row>
    <row r="36" spans="1:27" ht="24.95" customHeight="1" x14ac:dyDescent="0.2">
      <c r="A36" s="97" t="s">
        <v>42</v>
      </c>
      <c r="B36" s="98">
        <v>42</v>
      </c>
      <c r="C36" s="99">
        <v>22</v>
      </c>
      <c r="D36" s="99">
        <v>17</v>
      </c>
      <c r="E36" s="99">
        <v>4</v>
      </c>
      <c r="F36" s="99">
        <v>5</v>
      </c>
      <c r="G36" s="99">
        <v>10</v>
      </c>
      <c r="H36" s="99">
        <v>11</v>
      </c>
      <c r="I36" s="99">
        <v>52</v>
      </c>
      <c r="J36" s="99">
        <v>220</v>
      </c>
      <c r="K36" s="99">
        <v>266</v>
      </c>
      <c r="L36" s="99">
        <v>270</v>
      </c>
      <c r="M36" s="99">
        <v>270</v>
      </c>
      <c r="N36" s="99">
        <v>206</v>
      </c>
      <c r="O36" s="99">
        <v>171</v>
      </c>
      <c r="P36" s="99">
        <v>169</v>
      </c>
      <c r="Q36" s="99">
        <v>146</v>
      </c>
      <c r="R36" s="99">
        <v>153</v>
      </c>
      <c r="S36" s="99">
        <v>92</v>
      </c>
      <c r="T36" s="99">
        <v>121</v>
      </c>
      <c r="U36" s="99">
        <v>121</v>
      </c>
      <c r="V36" s="99">
        <v>127</v>
      </c>
      <c r="W36" s="99">
        <v>116</v>
      </c>
      <c r="X36" s="99">
        <v>116</v>
      </c>
      <c r="Y36" s="99">
        <v>20</v>
      </c>
      <c r="Z36" s="100"/>
      <c r="AA36" s="79">
        <f t="shared" si="5"/>
        <v>2747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163.30000000000001</v>
      </c>
      <c r="J37" s="99">
        <v>741.2</v>
      </c>
      <c r="K37" s="99">
        <v>214.7</v>
      </c>
      <c r="L37" s="99">
        <v>155.5</v>
      </c>
      <c r="M37" s="99">
        <v>251.2</v>
      </c>
      <c r="N37" s="99">
        <v>13.4</v>
      </c>
      <c r="O37" s="99"/>
      <c r="P37" s="99"/>
      <c r="Q37" s="99"/>
      <c r="R37" s="99"/>
      <c r="S37" s="99"/>
      <c r="T37" s="99">
        <v>343</v>
      </c>
      <c r="U37" s="99">
        <v>571.20000000000005</v>
      </c>
      <c r="V37" s="99">
        <v>599.9</v>
      </c>
      <c r="W37" s="99">
        <v>562.29999999999995</v>
      </c>
      <c r="X37" s="99">
        <v>81.2</v>
      </c>
      <c r="Y37" s="99"/>
      <c r="Z37" s="100"/>
      <c r="AA37" s="79">
        <f t="shared" si="5"/>
        <v>3696.8999999999996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28</v>
      </c>
      <c r="M38" s="99">
        <v>43</v>
      </c>
      <c r="N38" s="99">
        <v>166</v>
      </c>
      <c r="O38" s="99">
        <v>166</v>
      </c>
      <c r="P38" s="99">
        <v>166</v>
      </c>
      <c r="Q38" s="99">
        <v>173</v>
      </c>
      <c r="R38" s="99">
        <v>25.484999999999999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767.48500000000001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252</v>
      </c>
      <c r="C40" s="88">
        <f t="shared" ref="C40:Z40" si="6">IF(LEN(C$2)&gt;0,SUM(C35:C39),"")</f>
        <v>232</v>
      </c>
      <c r="D40" s="88">
        <f t="shared" si="6"/>
        <v>227</v>
      </c>
      <c r="E40" s="88">
        <f t="shared" si="6"/>
        <v>214</v>
      </c>
      <c r="F40" s="88">
        <f t="shared" si="6"/>
        <v>215</v>
      </c>
      <c r="G40" s="88">
        <f t="shared" si="6"/>
        <v>220</v>
      </c>
      <c r="H40" s="88">
        <f t="shared" si="6"/>
        <v>221</v>
      </c>
      <c r="I40" s="88">
        <f t="shared" si="6"/>
        <v>425.3</v>
      </c>
      <c r="J40" s="88">
        <f t="shared" si="6"/>
        <v>1161.2</v>
      </c>
      <c r="K40" s="88">
        <f t="shared" si="6"/>
        <v>680.7</v>
      </c>
      <c r="L40" s="88">
        <f t="shared" si="6"/>
        <v>653.5</v>
      </c>
      <c r="M40" s="88">
        <f t="shared" si="6"/>
        <v>764.2</v>
      </c>
      <c r="N40" s="88">
        <f t="shared" si="6"/>
        <v>585.4</v>
      </c>
      <c r="O40" s="88">
        <f t="shared" si="6"/>
        <v>537</v>
      </c>
      <c r="P40" s="88">
        <f t="shared" si="6"/>
        <v>535</v>
      </c>
      <c r="Q40" s="88">
        <f t="shared" si="6"/>
        <v>529</v>
      </c>
      <c r="R40" s="88">
        <f t="shared" si="6"/>
        <v>388.48500000000001</v>
      </c>
      <c r="S40" s="88">
        <f t="shared" si="6"/>
        <v>281</v>
      </c>
      <c r="T40" s="88">
        <f t="shared" si="6"/>
        <v>557</v>
      </c>
      <c r="U40" s="88">
        <f t="shared" si="6"/>
        <v>775.2</v>
      </c>
      <c r="V40" s="88">
        <f t="shared" si="6"/>
        <v>799.9</v>
      </c>
      <c r="W40" s="88">
        <f t="shared" si="6"/>
        <v>752.3</v>
      </c>
      <c r="X40" s="88">
        <f t="shared" si="6"/>
        <v>367.2</v>
      </c>
      <c r="Y40" s="88">
        <f t="shared" si="6"/>
        <v>226</v>
      </c>
      <c r="Z40" s="89" t="str">
        <f t="shared" si="6"/>
        <v/>
      </c>
      <c r="AA40" s="90">
        <f t="shared" si="5"/>
        <v>11599.385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163.30000000000001</v>
      </c>
      <c r="J45" s="99">
        <v>741.2</v>
      </c>
      <c r="K45" s="99">
        <v>214.7</v>
      </c>
      <c r="L45" s="99">
        <v>155.5</v>
      </c>
      <c r="M45" s="99">
        <v>251.2</v>
      </c>
      <c r="N45" s="99">
        <v>13.4</v>
      </c>
      <c r="O45" s="99"/>
      <c r="P45" s="99"/>
      <c r="Q45" s="99"/>
      <c r="R45" s="99"/>
      <c r="S45" s="99"/>
      <c r="T45" s="99">
        <v>343</v>
      </c>
      <c r="U45" s="99">
        <v>571.20000000000005</v>
      </c>
      <c r="V45" s="99">
        <v>599.9</v>
      </c>
      <c r="W45" s="99">
        <v>562.29999999999995</v>
      </c>
      <c r="X45" s="99">
        <v>81.2</v>
      </c>
      <c r="Y45" s="99"/>
      <c r="Z45" s="100"/>
      <c r="AA45" s="79">
        <f t="shared" si="7"/>
        <v>3696.8999999999996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150</v>
      </c>
      <c r="F49" s="88">
        <f t="shared" si="8"/>
        <v>150</v>
      </c>
      <c r="G49" s="88">
        <f t="shared" si="8"/>
        <v>150</v>
      </c>
      <c r="H49" s="88">
        <f t="shared" si="8"/>
        <v>150</v>
      </c>
      <c r="I49" s="88">
        <f t="shared" si="8"/>
        <v>313.3</v>
      </c>
      <c r="J49" s="88">
        <f t="shared" si="8"/>
        <v>891.2</v>
      </c>
      <c r="K49" s="88">
        <f t="shared" si="8"/>
        <v>364.7</v>
      </c>
      <c r="L49" s="88">
        <f t="shared" si="8"/>
        <v>305.5</v>
      </c>
      <c r="M49" s="88">
        <f t="shared" si="8"/>
        <v>401.2</v>
      </c>
      <c r="N49" s="88">
        <f t="shared" si="8"/>
        <v>163.4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493</v>
      </c>
      <c r="U49" s="88">
        <f t="shared" si="8"/>
        <v>721.2</v>
      </c>
      <c r="V49" s="88">
        <f t="shared" si="8"/>
        <v>749.9</v>
      </c>
      <c r="W49" s="88">
        <f t="shared" si="8"/>
        <v>712.3</v>
      </c>
      <c r="X49" s="88">
        <f t="shared" si="8"/>
        <v>231.2</v>
      </c>
      <c r="Y49" s="88">
        <f t="shared" si="8"/>
        <v>150</v>
      </c>
      <c r="Z49" s="89" t="str">
        <f t="shared" si="8"/>
        <v/>
      </c>
      <c r="AA49" s="90">
        <f t="shared" si="7"/>
        <v>7296.8999999999987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6421.0509999999995</v>
      </c>
      <c r="C52" s="88">
        <f t="shared" ref="C52:Z52" si="10">IF(LEN(C$2)&gt;0,SUM(C10:C15)+C26+C40,"")</f>
        <v>6091.3959999999997</v>
      </c>
      <c r="D52" s="88">
        <f t="shared" si="10"/>
        <v>5888.4110000000001</v>
      </c>
      <c r="E52" s="88">
        <f t="shared" si="10"/>
        <v>5748.4079999999994</v>
      </c>
      <c r="F52" s="88">
        <f t="shared" si="10"/>
        <v>5779.1959999999999</v>
      </c>
      <c r="G52" s="88">
        <f t="shared" si="10"/>
        <v>5956.268</v>
      </c>
      <c r="H52" s="88">
        <f t="shared" si="10"/>
        <v>6444.5619999999999</v>
      </c>
      <c r="I52" s="88">
        <f t="shared" si="10"/>
        <v>7344.6500000000005</v>
      </c>
      <c r="J52" s="88">
        <f t="shared" si="10"/>
        <v>8638.9620000000014</v>
      </c>
      <c r="K52" s="88">
        <f t="shared" si="10"/>
        <v>8583.6060000000016</v>
      </c>
      <c r="L52" s="88">
        <f t="shared" si="10"/>
        <v>8811.634</v>
      </c>
      <c r="M52" s="88">
        <f t="shared" si="10"/>
        <v>9135.1770000000015</v>
      </c>
      <c r="N52" s="88">
        <f t="shared" si="10"/>
        <v>9335.5049999999992</v>
      </c>
      <c r="O52" s="88">
        <f t="shared" si="10"/>
        <v>9293.387999999999</v>
      </c>
      <c r="P52" s="88">
        <f t="shared" si="10"/>
        <v>9143.5770000000011</v>
      </c>
      <c r="Q52" s="88">
        <f t="shared" si="10"/>
        <v>8901.8360000000011</v>
      </c>
      <c r="R52" s="88">
        <f t="shared" si="10"/>
        <v>8547.3130000000001</v>
      </c>
      <c r="S52" s="88">
        <f t="shared" si="10"/>
        <v>8431.4409999999989</v>
      </c>
      <c r="T52" s="88">
        <f t="shared" si="10"/>
        <v>8579.1179999999986</v>
      </c>
      <c r="U52" s="88">
        <f t="shared" si="10"/>
        <v>8674.8119999999999</v>
      </c>
      <c r="V52" s="88">
        <f t="shared" si="10"/>
        <v>8637.1130000000012</v>
      </c>
      <c r="W52" s="88">
        <f t="shared" si="10"/>
        <v>8275.3970000000008</v>
      </c>
      <c r="X52" s="88">
        <f t="shared" si="10"/>
        <v>7494.8109999999988</v>
      </c>
      <c r="Y52" s="88">
        <f t="shared" si="10"/>
        <v>6862.3869999999997</v>
      </c>
      <c r="Z52" s="89" t="str">
        <f t="shared" si="10"/>
        <v/>
      </c>
      <c r="AA52" s="104">
        <f>SUM(B52:Z52)</f>
        <v>187020.01899999997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-1137</v>
      </c>
      <c r="C4" s="18">
        <v>-1146</v>
      </c>
      <c r="D4" s="18">
        <v>-1176</v>
      </c>
      <c r="E4" s="18">
        <v>-1205</v>
      </c>
      <c r="F4" s="18">
        <v>-1241</v>
      </c>
      <c r="G4" s="18">
        <v>-621.29999999999995</v>
      </c>
      <c r="H4" s="18">
        <v>-407</v>
      </c>
      <c r="I4" s="18">
        <v>163.30000000000001</v>
      </c>
      <c r="J4" s="18">
        <v>741.2</v>
      </c>
      <c r="K4" s="18">
        <v>214.7</v>
      </c>
      <c r="L4" s="18">
        <v>155.5</v>
      </c>
      <c r="M4" s="18">
        <v>251.2</v>
      </c>
      <c r="N4" s="18">
        <v>13.4</v>
      </c>
      <c r="O4" s="18">
        <v>-60.6</v>
      </c>
      <c r="P4" s="18">
        <v>-293.3</v>
      </c>
      <c r="Q4" s="18">
        <v>-590.29999999999995</v>
      </c>
      <c r="R4" s="18">
        <v>-490.7</v>
      </c>
      <c r="S4" s="18">
        <v>-312.10000000000002</v>
      </c>
      <c r="T4" s="18">
        <v>343</v>
      </c>
      <c r="U4" s="18">
        <v>571.20000000000005</v>
      </c>
      <c r="V4" s="18">
        <v>599.9</v>
      </c>
      <c r="W4" s="18">
        <v>562.29999999999995</v>
      </c>
      <c r="X4" s="18">
        <v>81.2</v>
      </c>
      <c r="Y4" s="18">
        <v>-873</v>
      </c>
      <c r="Z4" s="19"/>
      <c r="AA4" s="111">
        <f>SUM(B4:Z4)</f>
        <v>-5856.4000000000024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85.16</v>
      </c>
      <c r="C7" s="117">
        <v>85.41</v>
      </c>
      <c r="D7" s="117">
        <v>82.73</v>
      </c>
      <c r="E7" s="117">
        <v>77.95</v>
      </c>
      <c r="F7" s="117">
        <v>75.989999999999995</v>
      </c>
      <c r="G7" s="117">
        <v>87.21</v>
      </c>
      <c r="H7" s="117">
        <v>93.77</v>
      </c>
      <c r="I7" s="117">
        <v>101.39</v>
      </c>
      <c r="J7" s="117">
        <v>88.23</v>
      </c>
      <c r="K7" s="117">
        <v>71.7</v>
      </c>
      <c r="L7" s="117">
        <v>63.07</v>
      </c>
      <c r="M7" s="117">
        <v>50.24</v>
      </c>
      <c r="N7" s="117">
        <v>14.71</v>
      </c>
      <c r="O7" s="117">
        <v>4.05</v>
      </c>
      <c r="P7" s="117">
        <v>0.66</v>
      </c>
      <c r="Q7" s="117">
        <v>30</v>
      </c>
      <c r="R7" s="117">
        <v>65.900000000000006</v>
      </c>
      <c r="S7" s="117">
        <v>124.35</v>
      </c>
      <c r="T7" s="117">
        <v>147.75</v>
      </c>
      <c r="U7" s="117">
        <v>191.82</v>
      </c>
      <c r="V7" s="117">
        <v>215.81</v>
      </c>
      <c r="W7" s="117">
        <v>136.27000000000001</v>
      </c>
      <c r="X7" s="117">
        <v>122.22</v>
      </c>
      <c r="Y7" s="117">
        <v>88.64</v>
      </c>
      <c r="Z7" s="118"/>
      <c r="AA7" s="119">
        <f>IF(SUM(B7:Z7)&lt;&gt;0,AVERAGEIF(B7:Z7,"&lt;&gt;"""),"")</f>
        <v>87.709583333333327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1137</v>
      </c>
      <c r="C13" s="129">
        <v>1146</v>
      </c>
      <c r="D13" s="129">
        <v>1176</v>
      </c>
      <c r="E13" s="129">
        <v>1205</v>
      </c>
      <c r="F13" s="129">
        <v>1241</v>
      </c>
      <c r="G13" s="129">
        <v>621.29999999999995</v>
      </c>
      <c r="H13" s="129">
        <v>407</v>
      </c>
      <c r="I13" s="129"/>
      <c r="J13" s="129"/>
      <c r="K13" s="129"/>
      <c r="L13" s="129"/>
      <c r="M13" s="129"/>
      <c r="N13" s="129"/>
      <c r="O13" s="129">
        <v>60.6</v>
      </c>
      <c r="P13" s="129">
        <v>293.3</v>
      </c>
      <c r="Q13" s="129">
        <v>590.29999999999995</v>
      </c>
      <c r="R13" s="129">
        <v>490.7</v>
      </c>
      <c r="S13" s="129">
        <v>312.10000000000002</v>
      </c>
      <c r="T13" s="129"/>
      <c r="U13" s="129"/>
      <c r="V13" s="129"/>
      <c r="W13" s="129"/>
      <c r="X13" s="129"/>
      <c r="Y13" s="130">
        <v>873</v>
      </c>
      <c r="Z13" s="131"/>
      <c r="AA13" s="132">
        <f t="shared" si="0"/>
        <v>9553.3000000000011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1137</v>
      </c>
      <c r="C16" s="135">
        <f t="shared" si="1"/>
        <v>1146</v>
      </c>
      <c r="D16" s="135">
        <f t="shared" si="1"/>
        <v>1176</v>
      </c>
      <c r="E16" s="135">
        <f t="shared" si="1"/>
        <v>1205</v>
      </c>
      <c r="F16" s="135">
        <f t="shared" si="1"/>
        <v>1241</v>
      </c>
      <c r="G16" s="135">
        <f t="shared" si="1"/>
        <v>621.29999999999995</v>
      </c>
      <c r="H16" s="135">
        <f t="shared" si="1"/>
        <v>407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60.6</v>
      </c>
      <c r="P16" s="135">
        <f t="shared" si="1"/>
        <v>293.3</v>
      </c>
      <c r="Q16" s="135">
        <f t="shared" si="1"/>
        <v>590.29999999999995</v>
      </c>
      <c r="R16" s="135">
        <f t="shared" si="1"/>
        <v>490.7</v>
      </c>
      <c r="S16" s="135">
        <f t="shared" si="1"/>
        <v>312.10000000000002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873</v>
      </c>
      <c r="Z16" s="136" t="str">
        <f t="shared" si="1"/>
        <v/>
      </c>
      <c r="AA16" s="90">
        <f t="shared" si="0"/>
        <v>9553.3000000000011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163.30000000000001</v>
      </c>
      <c r="J21" s="129">
        <v>741.2</v>
      </c>
      <c r="K21" s="129">
        <v>214.7</v>
      </c>
      <c r="L21" s="129">
        <v>155.5</v>
      </c>
      <c r="M21" s="129">
        <v>251.2</v>
      </c>
      <c r="N21" s="129">
        <v>13.4</v>
      </c>
      <c r="O21" s="129"/>
      <c r="P21" s="129"/>
      <c r="Q21" s="129"/>
      <c r="R21" s="129"/>
      <c r="S21" s="129"/>
      <c r="T21" s="129">
        <v>343</v>
      </c>
      <c r="U21" s="129">
        <v>571.20000000000005</v>
      </c>
      <c r="V21" s="129">
        <v>599.9</v>
      </c>
      <c r="W21" s="129">
        <v>562.29999999999995</v>
      </c>
      <c r="X21" s="129">
        <v>81.2</v>
      </c>
      <c r="Y21" s="130"/>
      <c r="Z21" s="131"/>
      <c r="AA21" s="132">
        <f t="shared" si="2"/>
        <v>3696.8999999999996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163.30000000000001</v>
      </c>
      <c r="J24" s="135">
        <f t="shared" si="3"/>
        <v>741.2</v>
      </c>
      <c r="K24" s="135">
        <f t="shared" si="3"/>
        <v>214.7</v>
      </c>
      <c r="L24" s="135">
        <f t="shared" si="3"/>
        <v>155.5</v>
      </c>
      <c r="M24" s="135">
        <f t="shared" si="3"/>
        <v>251.2</v>
      </c>
      <c r="N24" s="135">
        <f t="shared" si="3"/>
        <v>13.4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343</v>
      </c>
      <c r="U24" s="135">
        <f t="shared" si="3"/>
        <v>571.20000000000005</v>
      </c>
      <c r="V24" s="135">
        <f t="shared" si="3"/>
        <v>599.9</v>
      </c>
      <c r="W24" s="135">
        <f t="shared" si="3"/>
        <v>562.29999999999995</v>
      </c>
      <c r="X24" s="135">
        <f t="shared" si="3"/>
        <v>81.2</v>
      </c>
      <c r="Y24" s="135">
        <f t="shared" si="3"/>
        <v>0</v>
      </c>
      <c r="Z24" s="136" t="str">
        <f t="shared" si="3"/>
        <v/>
      </c>
      <c r="AA24" s="90">
        <f t="shared" si="2"/>
        <v>3696.8999999999996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2025-08-03T11:02:17Z</dcterms:created>
  <dcterms:modified xsi:type="dcterms:W3CDTF">2025-08-03T11:02:18Z</dcterms:modified>
</cp:coreProperties>
</file>