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<sst xmlns="http://schemas.openxmlformats.org/spreadsheetml/2006/main" count="119" uniqueCount="54">
  <si>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02/07/2025 14:08:11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</si>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</sst>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9A8-4E55-BFEA-64808F14F2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9A8-4E55-BFEA-64808F14F2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19A8-4E55-BFEA-64808F14F2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19A8-4E55-BFEA-64808F14F2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9A8-4E55-BFEA-64808F14F2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9A8-4E55-BFEA-64808F14F2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9A8-4E55-BFEA-64808F14F2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402</c:v>
                </c:pt>
                <c:pt idx="10">
                  <c:v>402</c:v>
                </c:pt>
                <c:pt idx="11">
                  <c:v>402</c:v>
                </c:pt>
                <c:pt idx="12">
                  <c:v>402</c:v>
                </c:pt>
                <c:pt idx="13">
                  <c:v>402</c:v>
                </c:pt>
                <c:pt idx="14">
                  <c:v>402</c:v>
                </c:pt>
                <c:pt idx="15">
                  <c:v>402</c:v>
                </c:pt>
                <c:pt idx="16">
                  <c:v>302</c:v>
                </c:pt>
                <c:pt idx="17">
                  <c:v>302</c:v>
                </c:pt>
                <c:pt idx="18">
                  <c:v>500</c:v>
                </c:pt>
                <c:pt idx="19">
                  <c:v>500</c:v>
                </c:pt>
                <c:pt idx="20">
                  <c:v>500</c:v>
                </c:pt>
                <c:pt idx="21">
                  <c:v>500</c:v>
                </c:pt>
                <c:pt idx="22">
                  <c:v>500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9A8-4E55-BFEA-64808F14F2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111</c:v>
                </c:pt>
                <c:pt idx="1">
                  <c:v>105</c:v>
                </c:pt>
                <c:pt idx="2">
                  <c:v>105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144</c:v>
                </c:pt>
                <c:pt idx="7">
                  <c:v>195</c:v>
                </c:pt>
                <c:pt idx="8">
                  <c:v>218</c:v>
                </c:pt>
                <c:pt idx="9">
                  <c:v>118</c:v>
                </c:pt>
                <c:pt idx="10">
                  <c:v>111</c:v>
                </c:pt>
                <c:pt idx="11">
                  <c:v>108</c:v>
                </c:pt>
                <c:pt idx="12">
                  <c:v>114</c:v>
                </c:pt>
                <c:pt idx="13">
                  <c:v>111</c:v>
                </c:pt>
                <c:pt idx="14">
                  <c:v>105</c:v>
                </c:pt>
                <c:pt idx="15">
                  <c:v>111</c:v>
                </c:pt>
                <c:pt idx="16">
                  <c:v>137</c:v>
                </c:pt>
                <c:pt idx="17">
                  <c:v>278</c:v>
                </c:pt>
                <c:pt idx="18">
                  <c:v>295</c:v>
                </c:pt>
                <c:pt idx="19">
                  <c:v>284</c:v>
                </c:pt>
                <c:pt idx="20">
                  <c:v>276</c:v>
                </c:pt>
                <c:pt idx="21">
                  <c:v>235</c:v>
                </c:pt>
                <c:pt idx="22">
                  <c:v>197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9A8-4E55-BFEA-64808F14F2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4384.8999999999996</c:v>
                </c:pt>
                <c:pt idx="1">
                  <c:v>3790.9630000000002</c:v>
                </c:pt>
                <c:pt idx="2">
                  <c:v>3489.252</c:v>
                </c:pt>
                <c:pt idx="3">
                  <c:v>3366.7809999999999</c:v>
                </c:pt>
                <c:pt idx="4">
                  <c:v>3384.8690000000001</c:v>
                </c:pt>
                <c:pt idx="5">
                  <c:v>3772.9050000000002</c:v>
                </c:pt>
                <c:pt idx="6">
                  <c:v>4121.7350000000006</c:v>
                </c:pt>
                <c:pt idx="7">
                  <c:v>3724.6030000000001</c:v>
                </c:pt>
                <c:pt idx="8">
                  <c:v>2392.9</c:v>
                </c:pt>
                <c:pt idx="9">
                  <c:v>1964.9</c:v>
                </c:pt>
                <c:pt idx="10">
                  <c:v>1606.9</c:v>
                </c:pt>
                <c:pt idx="11">
                  <c:v>1431.9</c:v>
                </c:pt>
                <c:pt idx="12">
                  <c:v>1431.9</c:v>
                </c:pt>
                <c:pt idx="13">
                  <c:v>1431.9</c:v>
                </c:pt>
                <c:pt idx="14">
                  <c:v>1591.9</c:v>
                </c:pt>
                <c:pt idx="15">
                  <c:v>2021.9</c:v>
                </c:pt>
                <c:pt idx="16">
                  <c:v>3442.1759999999999</c:v>
                </c:pt>
                <c:pt idx="17">
                  <c:v>4444.3680000000004</c:v>
                </c:pt>
                <c:pt idx="18">
                  <c:v>5007.53</c:v>
                </c:pt>
                <c:pt idx="19">
                  <c:v>4979.0140000000001</c:v>
                </c:pt>
                <c:pt idx="20">
                  <c:v>5043.8490000000002</c:v>
                </c:pt>
                <c:pt idx="21">
                  <c:v>5110.4189999999999</c:v>
                </c:pt>
                <c:pt idx="22">
                  <c:v>5143.8279999999995</c:v>
                </c:pt>
                <c:pt idx="23">
                  <c:v>5164.1329999999998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9A8-4E55-BFEA-64808F14F2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915</c:v>
                </c:pt>
                <c:pt idx="1">
                  <c:v>1291.5</c:v>
                </c:pt>
                <c:pt idx="2">
                  <c:v>1305</c:v>
                </c:pt>
                <c:pt idx="3">
                  <c:v>1114.7</c:v>
                </c:pt>
                <c:pt idx="4">
                  <c:v>867.9</c:v>
                </c:pt>
                <c:pt idx="5">
                  <c:v>227.1</c:v>
                </c:pt>
                <c:pt idx="6">
                  <c:v>120</c:v>
                </c:pt>
                <c:pt idx="7">
                  <c:v>120</c:v>
                </c:pt>
                <c:pt idx="8">
                  <c:v>50</c:v>
                </c:pt>
                <c:pt idx="9">
                  <c:v>43</c:v>
                </c:pt>
                <c:pt idx="10">
                  <c:v>23</c:v>
                </c:pt>
                <c:pt idx="11">
                  <c:v>34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56</c:v>
                </c:pt>
                <c:pt idx="16">
                  <c:v>64</c:v>
                </c:pt>
                <c:pt idx="17">
                  <c:v>50</c:v>
                </c:pt>
                <c:pt idx="18">
                  <c:v>210.5</c:v>
                </c:pt>
                <c:pt idx="19">
                  <c:v>450</c:v>
                </c:pt>
                <c:pt idx="20">
                  <c:v>607</c:v>
                </c:pt>
                <c:pt idx="21">
                  <c:v>368</c:v>
                </c:pt>
                <c:pt idx="22">
                  <c:v>196.6</c:v>
                </c:pt>
                <c:pt idx="23">
                  <c:v>425.4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A8-4E55-BFEA-64808F14F2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1479.1609999999998</c:v>
                </c:pt>
                <c:pt idx="1">
                  <c:v>1518.8129999999999</c:v>
                </c:pt>
                <c:pt idx="2">
                  <c:v>1625.7149999999999</c:v>
                </c:pt>
                <c:pt idx="3">
                  <c:v>1787.7119999999998</c:v>
                </c:pt>
                <c:pt idx="4">
                  <c:v>1971.1509999999998</c:v>
                </c:pt>
                <c:pt idx="5">
                  <c:v>2329.1010000000006</c:v>
                </c:pt>
                <c:pt idx="6">
                  <c:v>3104.2129999999993</c:v>
                </c:pt>
                <c:pt idx="7">
                  <c:v>4609.8849999999993</c:v>
                </c:pt>
                <c:pt idx="8">
                  <c:v>6354.4199999999992</c:v>
                </c:pt>
                <c:pt idx="9">
                  <c:v>7542.8769999999995</c:v>
                </c:pt>
                <c:pt idx="10">
                  <c:v>8426.84</c:v>
                </c:pt>
                <c:pt idx="11">
                  <c:v>8841.4779999999992</c:v>
                </c:pt>
                <c:pt idx="12">
                  <c:v>9140.3830000000034</c:v>
                </c:pt>
                <c:pt idx="13">
                  <c:v>9097.0280000000002</c:v>
                </c:pt>
                <c:pt idx="14">
                  <c:v>8787.8189999999977</c:v>
                </c:pt>
                <c:pt idx="15">
                  <c:v>8016.1389999999992</c:v>
                </c:pt>
                <c:pt idx="16">
                  <c:v>6617.9689999999991</c:v>
                </c:pt>
                <c:pt idx="17">
                  <c:v>5019.5820000000003</c:v>
                </c:pt>
                <c:pt idx="18">
                  <c:v>3524.703</c:v>
                </c:pt>
                <c:pt idx="19">
                  <c:v>2609.4719999999998</c:v>
                </c:pt>
                <c:pt idx="20">
                  <c:v>2312.08</c:v>
                </c:pt>
                <c:pt idx="21">
                  <c:v>2209.7690000000002</c:v>
                </c:pt>
                <c:pt idx="22">
                  <c:v>2105.4090000000001</c:v>
                </c:pt>
                <c:pt idx="23">
                  <c:v>2064.1910000000003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9A8-4E55-BFEA-64808F14F2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145</c:v>
                </c:pt>
                <c:pt idx="1">
                  <c:v>143</c:v>
                </c:pt>
                <c:pt idx="2">
                  <c:v>142</c:v>
                </c:pt>
                <c:pt idx="3">
                  <c:v>141</c:v>
                </c:pt>
                <c:pt idx="4">
                  <c:v>141</c:v>
                </c:pt>
                <c:pt idx="5">
                  <c:v>142</c:v>
                </c:pt>
                <c:pt idx="6">
                  <c:v>148</c:v>
                </c:pt>
                <c:pt idx="7">
                  <c:v>160</c:v>
                </c:pt>
                <c:pt idx="8">
                  <c:v>176</c:v>
                </c:pt>
                <c:pt idx="9">
                  <c:v>194</c:v>
                </c:pt>
                <c:pt idx="10">
                  <c:v>210</c:v>
                </c:pt>
                <c:pt idx="11">
                  <c:v>220</c:v>
                </c:pt>
                <c:pt idx="12">
                  <c:v>224</c:v>
                </c:pt>
                <c:pt idx="13">
                  <c:v>222</c:v>
                </c:pt>
                <c:pt idx="14">
                  <c:v>218</c:v>
                </c:pt>
                <c:pt idx="15">
                  <c:v>209</c:v>
                </c:pt>
                <c:pt idx="16">
                  <c:v>196</c:v>
                </c:pt>
                <c:pt idx="17">
                  <c:v>179</c:v>
                </c:pt>
                <c:pt idx="18">
                  <c:v>165</c:v>
                </c:pt>
                <c:pt idx="19">
                  <c:v>159</c:v>
                </c:pt>
                <c:pt idx="20">
                  <c:v>156</c:v>
                </c:pt>
                <c:pt idx="21">
                  <c:v>155</c:v>
                </c:pt>
                <c:pt idx="22">
                  <c:v>153</c:v>
                </c:pt>
                <c:pt idx="23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9A8-4E55-BFEA-64808F14F2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245</c:v>
                </c:pt>
                <c:pt idx="1">
                  <c:v>196</c:v>
                </c:pt>
                <c:pt idx="2">
                  <c:v>86</c:v>
                </c:pt>
                <c:pt idx="3">
                  <c:v>86</c:v>
                </c:pt>
                <c:pt idx="4">
                  <c:v>146</c:v>
                </c:pt>
                <c:pt idx="5">
                  <c:v>176</c:v>
                </c:pt>
                <c:pt idx="6">
                  <c:v>230</c:v>
                </c:pt>
                <c:pt idx="7">
                  <c:v>204</c:v>
                </c:pt>
                <c:pt idx="8">
                  <c:v>178</c:v>
                </c:pt>
                <c:pt idx="9">
                  <c:v>178</c:v>
                </c:pt>
                <c:pt idx="10">
                  <c:v>96</c:v>
                </c:pt>
                <c:pt idx="11">
                  <c:v>70</c:v>
                </c:pt>
                <c:pt idx="12">
                  <c:v>74</c:v>
                </c:pt>
                <c:pt idx="13">
                  <c:v>74</c:v>
                </c:pt>
                <c:pt idx="14">
                  <c:v>70</c:v>
                </c:pt>
                <c:pt idx="15">
                  <c:v>70</c:v>
                </c:pt>
                <c:pt idx="16">
                  <c:v>60</c:v>
                </c:pt>
                <c:pt idx="17">
                  <c:v>230</c:v>
                </c:pt>
                <c:pt idx="18">
                  <c:v>848</c:v>
                </c:pt>
                <c:pt idx="19">
                  <c:v>1521</c:v>
                </c:pt>
                <c:pt idx="20">
                  <c:v>1560</c:v>
                </c:pt>
                <c:pt idx="21">
                  <c:v>1525</c:v>
                </c:pt>
                <c:pt idx="22">
                  <c:v>1090</c:v>
                </c:pt>
                <c:pt idx="23">
                  <c:v>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9A8-4E55-BFEA-64808F14F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97.73</c:v>
                </c:pt>
                <c:pt idx="1">
                  <c:v>89.34</c:v>
                </c:pt>
                <c:pt idx="2">
                  <c:v>87.06</c:v>
                </c:pt>
                <c:pt idx="3">
                  <c:v>78.930000000000007</c:v>
                </c:pt>
                <c:pt idx="4">
                  <c:v>80.88</c:v>
                </c:pt>
                <c:pt idx="5">
                  <c:v>90.88</c:v>
                </c:pt>
                <c:pt idx="6">
                  <c:v>103.83</c:v>
                </c:pt>
                <c:pt idx="7">
                  <c:v>91.34</c:v>
                </c:pt>
                <c:pt idx="8">
                  <c:v>71.69</c:v>
                </c:pt>
                <c:pt idx="9">
                  <c:v>16.239999999999998</c:v>
                </c:pt>
                <c:pt idx="10">
                  <c:v>10.93</c:v>
                </c:pt>
                <c:pt idx="11">
                  <c:v>10.01</c:v>
                </c:pt>
                <c:pt idx="12">
                  <c:v>20</c:v>
                </c:pt>
                <c:pt idx="13">
                  <c:v>25</c:v>
                </c:pt>
                <c:pt idx="14">
                  <c:v>34</c:v>
                </c:pt>
                <c:pt idx="15">
                  <c:v>72.56</c:v>
                </c:pt>
                <c:pt idx="16">
                  <c:v>95</c:v>
                </c:pt>
                <c:pt idx="17">
                  <c:v>118.08</c:v>
                </c:pt>
                <c:pt idx="18">
                  <c:v>131.6</c:v>
                </c:pt>
                <c:pt idx="19">
                  <c:v>156.06</c:v>
                </c:pt>
                <c:pt idx="20">
                  <c:v>177.56</c:v>
                </c:pt>
                <c:pt idx="21">
                  <c:v>159.69</c:v>
                </c:pt>
                <c:pt idx="22">
                  <c:v>138</c:v>
                </c:pt>
                <c:pt idx="23">
                  <c:v>117.08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9A8-4E55-BFEA-64808F14F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149</c:v>
                </c:pt>
                <c:pt idx="1">
                  <c:v>142.5</c:v>
                </c:pt>
                <c:pt idx="2">
                  <c:v>138</c:v>
                </c:pt>
                <c:pt idx="3">
                  <c:v>133.5</c:v>
                </c:pt>
                <c:pt idx="4">
                  <c:v>133</c:v>
                </c:pt>
                <c:pt idx="5">
                  <c:v>135</c:v>
                </c:pt>
                <c:pt idx="6">
                  <c:v>140</c:v>
                </c:pt>
                <c:pt idx="7">
                  <c:v>133</c:v>
                </c:pt>
                <c:pt idx="8">
                  <c:v>122</c:v>
                </c:pt>
                <c:pt idx="9">
                  <c:v>108</c:v>
                </c:pt>
                <c:pt idx="10">
                  <c:v>98.5</c:v>
                </c:pt>
                <c:pt idx="11">
                  <c:v>95</c:v>
                </c:pt>
                <c:pt idx="12">
                  <c:v>99</c:v>
                </c:pt>
                <c:pt idx="13">
                  <c:v>103</c:v>
                </c:pt>
                <c:pt idx="14">
                  <c:v>107.5</c:v>
                </c:pt>
                <c:pt idx="15">
                  <c:v>120</c:v>
                </c:pt>
                <c:pt idx="16">
                  <c:v>138</c:v>
                </c:pt>
                <c:pt idx="17">
                  <c:v>162.5</c:v>
                </c:pt>
                <c:pt idx="18">
                  <c:v>185</c:v>
                </c:pt>
                <c:pt idx="19">
                  <c:v>193</c:v>
                </c:pt>
                <c:pt idx="20">
                  <c:v>195</c:v>
                </c:pt>
                <c:pt idx="21">
                  <c:v>187</c:v>
                </c:pt>
                <c:pt idx="22">
                  <c:v>178.5</c:v>
                </c:pt>
                <c:pt idx="23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1F-4BF5-8891-D894D6B0DDB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811.02600000000007</c:v>
                </c:pt>
                <c:pt idx="1">
                  <c:v>886.97900000000004</c:v>
                </c:pt>
                <c:pt idx="2">
                  <c:v>848.74600000000009</c:v>
                </c:pt>
                <c:pt idx="3">
                  <c:v>848.52099999999996</c:v>
                </c:pt>
                <c:pt idx="4">
                  <c:v>848.08799999999997</c:v>
                </c:pt>
                <c:pt idx="5">
                  <c:v>861.08699999999999</c:v>
                </c:pt>
                <c:pt idx="6">
                  <c:v>761.45</c:v>
                </c:pt>
                <c:pt idx="7">
                  <c:v>832.31999999999994</c:v>
                </c:pt>
                <c:pt idx="8">
                  <c:v>807.19299999999998</c:v>
                </c:pt>
                <c:pt idx="9">
                  <c:v>843.75099999999998</c:v>
                </c:pt>
                <c:pt idx="10">
                  <c:v>862.024</c:v>
                </c:pt>
                <c:pt idx="11">
                  <c:v>873.71499999999992</c:v>
                </c:pt>
                <c:pt idx="12">
                  <c:v>878.2</c:v>
                </c:pt>
                <c:pt idx="13">
                  <c:v>881.42000000000007</c:v>
                </c:pt>
                <c:pt idx="14">
                  <c:v>884.11599999999999</c:v>
                </c:pt>
                <c:pt idx="15">
                  <c:v>884.88199999999995</c:v>
                </c:pt>
                <c:pt idx="16">
                  <c:v>756.66399999999999</c:v>
                </c:pt>
                <c:pt idx="17">
                  <c:v>753.84100000000001</c:v>
                </c:pt>
                <c:pt idx="18">
                  <c:v>710.82900000000006</c:v>
                </c:pt>
                <c:pt idx="19">
                  <c:v>676.97199999999998</c:v>
                </c:pt>
                <c:pt idx="20">
                  <c:v>678.44499999999994</c:v>
                </c:pt>
                <c:pt idx="21">
                  <c:v>688.38100000000009</c:v>
                </c:pt>
                <c:pt idx="22">
                  <c:v>691.25100000000009</c:v>
                </c:pt>
                <c:pt idx="23">
                  <c:v>734.01300000000003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1F-4BF5-8891-D894D6B0DDB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1465.0270000000003</c:v>
                </c:pt>
                <c:pt idx="1">
                  <c:v>1448.6920000000002</c:v>
                </c:pt>
                <c:pt idx="2">
                  <c:v>1428.384</c:v>
                </c:pt>
                <c:pt idx="3">
                  <c:v>1428.8980000000001</c:v>
                </c:pt>
                <c:pt idx="4">
                  <c:v>1456.1130000000001</c:v>
                </c:pt>
                <c:pt idx="5">
                  <c:v>1557.0260000000003</c:v>
                </c:pt>
                <c:pt idx="6">
                  <c:v>1769.057</c:v>
                </c:pt>
                <c:pt idx="7">
                  <c:v>1933.0729999999999</c:v>
                </c:pt>
                <c:pt idx="8">
                  <c:v>2005.4689999999998</c:v>
                </c:pt>
                <c:pt idx="9">
                  <c:v>2025.6690000000001</c:v>
                </c:pt>
                <c:pt idx="10">
                  <c:v>2033.0360000000001</c:v>
                </c:pt>
                <c:pt idx="11">
                  <c:v>2039.8409999999999</c:v>
                </c:pt>
                <c:pt idx="12">
                  <c:v>2055.585</c:v>
                </c:pt>
                <c:pt idx="13">
                  <c:v>2042.6509999999998</c:v>
                </c:pt>
                <c:pt idx="14">
                  <c:v>2014.0279999999998</c:v>
                </c:pt>
                <c:pt idx="15">
                  <c:v>1988.377</c:v>
                </c:pt>
                <c:pt idx="16">
                  <c:v>1983.4040000000005</c:v>
                </c:pt>
                <c:pt idx="17">
                  <c:v>1993.489</c:v>
                </c:pt>
                <c:pt idx="18">
                  <c:v>1960.7450000000003</c:v>
                </c:pt>
                <c:pt idx="19">
                  <c:v>1919.7910000000002</c:v>
                </c:pt>
                <c:pt idx="20">
                  <c:v>1828.048</c:v>
                </c:pt>
                <c:pt idx="21">
                  <c:v>1669.8209999999999</c:v>
                </c:pt>
                <c:pt idx="22">
                  <c:v>1588.35</c:v>
                </c:pt>
                <c:pt idx="23">
                  <c:v>1530.837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1F-4BF5-8891-D894D6B0DDB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3840.9959999999992</c:v>
                </c:pt>
                <c:pt idx="1">
                  <c:v>3599.0830000000005</c:v>
                </c:pt>
                <c:pt idx="2">
                  <c:v>3400.837</c:v>
                </c:pt>
                <c:pt idx="3">
                  <c:v>3278.2510000000002</c:v>
                </c:pt>
                <c:pt idx="4">
                  <c:v>3239.7629999999999</c:v>
                </c:pt>
                <c:pt idx="5">
                  <c:v>3280.3510000000001</c:v>
                </c:pt>
                <c:pt idx="6">
                  <c:v>3583.7539999999999</c:v>
                </c:pt>
                <c:pt idx="7">
                  <c:v>4084.9949999999999</c:v>
                </c:pt>
                <c:pt idx="8">
                  <c:v>4595.9130000000014</c:v>
                </c:pt>
                <c:pt idx="9">
                  <c:v>4955.5680000000002</c:v>
                </c:pt>
                <c:pt idx="10">
                  <c:v>5251.18</c:v>
                </c:pt>
                <c:pt idx="11">
                  <c:v>5462.8220000000001</c:v>
                </c:pt>
                <c:pt idx="12">
                  <c:v>5629.4980000000005</c:v>
                </c:pt>
                <c:pt idx="13">
                  <c:v>5677.6960000000008</c:v>
                </c:pt>
                <c:pt idx="14">
                  <c:v>5587.3949999999995</c:v>
                </c:pt>
                <c:pt idx="15">
                  <c:v>5505.5889999999999</c:v>
                </c:pt>
                <c:pt idx="16">
                  <c:v>5459.0770000000002</c:v>
                </c:pt>
                <c:pt idx="17">
                  <c:v>5472.4800000000005</c:v>
                </c:pt>
                <c:pt idx="18">
                  <c:v>5418.746000000001</c:v>
                </c:pt>
                <c:pt idx="19">
                  <c:v>5357.4230000000007</c:v>
                </c:pt>
                <c:pt idx="20">
                  <c:v>5399.4359999999997</c:v>
                </c:pt>
                <c:pt idx="21">
                  <c:v>5248.0129999999999</c:v>
                </c:pt>
                <c:pt idx="22">
                  <c:v>4896.1080000000002</c:v>
                </c:pt>
                <c:pt idx="23">
                  <c:v>4291.8579999999993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1F-4BF5-8891-D894D6B0DDB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403.00000000000006</c:v>
                </c:pt>
                <c:pt idx="1">
                  <c:v>382</c:v>
                </c:pt>
                <c:pt idx="2">
                  <c:v>369</c:v>
                </c:pt>
                <c:pt idx="3">
                  <c:v>361.99999999999994</c:v>
                </c:pt>
                <c:pt idx="4">
                  <c:v>363.99999999999994</c:v>
                </c:pt>
                <c:pt idx="5">
                  <c:v>379</c:v>
                </c:pt>
                <c:pt idx="6">
                  <c:v>441.99999999999994</c:v>
                </c:pt>
                <c:pt idx="7">
                  <c:v>505</c:v>
                </c:pt>
                <c:pt idx="8">
                  <c:v>543.99999999999989</c:v>
                </c:pt>
                <c:pt idx="9">
                  <c:v>562</c:v>
                </c:pt>
                <c:pt idx="10">
                  <c:v>569.00000000000011</c:v>
                </c:pt>
                <c:pt idx="11">
                  <c:v>578</c:v>
                </c:pt>
                <c:pt idx="12">
                  <c:v>588</c:v>
                </c:pt>
                <c:pt idx="13">
                  <c:v>582</c:v>
                </c:pt>
                <c:pt idx="14">
                  <c:v>570</c:v>
                </c:pt>
                <c:pt idx="15">
                  <c:v>568</c:v>
                </c:pt>
                <c:pt idx="16">
                  <c:v>583</c:v>
                </c:pt>
                <c:pt idx="17">
                  <c:v>607.00000000000011</c:v>
                </c:pt>
                <c:pt idx="18">
                  <c:v>610</c:v>
                </c:pt>
                <c:pt idx="19">
                  <c:v>592.99999999999989</c:v>
                </c:pt>
                <c:pt idx="20">
                  <c:v>582</c:v>
                </c:pt>
                <c:pt idx="21">
                  <c:v>540</c:v>
                </c:pt>
                <c:pt idx="22">
                  <c:v>500</c:v>
                </c:pt>
                <c:pt idx="23">
                  <c:v>443.00000000000006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1F-4BF5-8891-D894D6B0DDB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B1F-4BF5-8891-D894D6B0DDB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110</c:v>
                </c:pt>
                <c:pt idx="13">
                  <c:v>15.161</c:v>
                </c:pt>
                <c:pt idx="14">
                  <c:v>25.68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B1F-4BF5-8891-D894D6B0DDB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B1F-4BF5-8891-D894D6B0DDB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B1F-4BF5-8891-D894D6B0DDB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B1F-4BF5-8891-D894D6B0DDB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888</c:v>
                </c:pt>
                <c:pt idx="1">
                  <c:v>863</c:v>
                </c:pt>
                <c:pt idx="2">
                  <c:v>845</c:v>
                </c:pt>
                <c:pt idx="3">
                  <c:v>827</c:v>
                </c:pt>
                <c:pt idx="4">
                  <c:v>852</c:v>
                </c:pt>
                <c:pt idx="5">
                  <c:v>819</c:v>
                </c:pt>
                <c:pt idx="6">
                  <c:v>1459.8</c:v>
                </c:pt>
                <c:pt idx="7">
                  <c:v>1827.1</c:v>
                </c:pt>
                <c:pt idx="8">
                  <c:v>1596.7</c:v>
                </c:pt>
                <c:pt idx="9">
                  <c:v>1947.8</c:v>
                </c:pt>
                <c:pt idx="10">
                  <c:v>2062</c:v>
                </c:pt>
                <c:pt idx="11">
                  <c:v>2058</c:v>
                </c:pt>
                <c:pt idx="12">
                  <c:v>2049</c:v>
                </c:pt>
                <c:pt idx="13">
                  <c:v>2059</c:v>
                </c:pt>
                <c:pt idx="14">
                  <c:v>2009</c:v>
                </c:pt>
                <c:pt idx="15">
                  <c:v>1819.2</c:v>
                </c:pt>
                <c:pt idx="16">
                  <c:v>1899</c:v>
                </c:pt>
                <c:pt idx="17">
                  <c:v>1508.8</c:v>
                </c:pt>
                <c:pt idx="18">
                  <c:v>1648</c:v>
                </c:pt>
                <c:pt idx="19">
                  <c:v>1739</c:v>
                </c:pt>
                <c:pt idx="20">
                  <c:v>1747</c:v>
                </c:pt>
                <c:pt idx="21">
                  <c:v>1745</c:v>
                </c:pt>
                <c:pt idx="22">
                  <c:v>1506.6</c:v>
                </c:pt>
                <c:pt idx="23">
                  <c:v>1710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1F-4BF5-8891-D894D6B0DDB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22.675999999999998</c:v>
                </c:pt>
                <c:pt idx="6">
                  <c:v>13.916</c:v>
                </c:pt>
                <c:pt idx="17">
                  <c:v>4.8330000000000002</c:v>
                </c:pt>
                <c:pt idx="18">
                  <c:v>17.460999999999999</c:v>
                </c:pt>
                <c:pt idx="19">
                  <c:v>23.295999999999999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1F-4BF5-8891-D894D6B0DDB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B1F-4BF5-8891-D894D6B0DDB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B1F-4BF5-8891-D894D6B0DD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97.73</c:v>
                </c:pt>
                <c:pt idx="1">
                  <c:v>89.34</c:v>
                </c:pt>
                <c:pt idx="2">
                  <c:v>87.06</c:v>
                </c:pt>
                <c:pt idx="3">
                  <c:v>78.930000000000007</c:v>
                </c:pt>
                <c:pt idx="4">
                  <c:v>80.88</c:v>
                </c:pt>
                <c:pt idx="5">
                  <c:v>90.88</c:v>
                </c:pt>
                <c:pt idx="6">
                  <c:v>103.83</c:v>
                </c:pt>
                <c:pt idx="7">
                  <c:v>91.34</c:v>
                </c:pt>
                <c:pt idx="8">
                  <c:v>71.69</c:v>
                </c:pt>
                <c:pt idx="9">
                  <c:v>16.239999999999998</c:v>
                </c:pt>
                <c:pt idx="10">
                  <c:v>10.93</c:v>
                </c:pt>
                <c:pt idx="11">
                  <c:v>10.01</c:v>
                </c:pt>
                <c:pt idx="12">
                  <c:v>20</c:v>
                </c:pt>
                <c:pt idx="13">
                  <c:v>25</c:v>
                </c:pt>
                <c:pt idx="14">
                  <c:v>34</c:v>
                </c:pt>
                <c:pt idx="15">
                  <c:v>72.56</c:v>
                </c:pt>
                <c:pt idx="16">
                  <c:v>95</c:v>
                </c:pt>
                <c:pt idx="17">
                  <c:v>118.08</c:v>
                </c:pt>
                <c:pt idx="18">
                  <c:v>131.6</c:v>
                </c:pt>
                <c:pt idx="19">
                  <c:v>156.06</c:v>
                </c:pt>
                <c:pt idx="20">
                  <c:v>177.56</c:v>
                </c:pt>
                <c:pt idx="21">
                  <c:v>159.69</c:v>
                </c:pt>
                <c:pt idx="22">
                  <c:v>138</c:v>
                </c:pt>
                <c:pt idx="23">
                  <c:v>117.08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1F-4BF5-8891-D894D6B0DD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7582.0610000000015</v>
      </c>
      <c r="C4" s="18">
        <v>7347.2760000000007</v>
      </c>
      <c r="D4" s="18">
        <v>7054.9670000000015</v>
      </c>
      <c r="E4" s="18">
        <v>6903.1930000000002</v>
      </c>
      <c r="F4" s="18">
        <v>6917.92</v>
      </c>
      <c r="G4" s="18">
        <v>7054.1059999999989</v>
      </c>
      <c r="H4" s="18">
        <v>8169.9479999999985</v>
      </c>
      <c r="I4" s="18">
        <v>9315.4879999999994</v>
      </c>
      <c r="J4" s="18">
        <v>9671.3200000000015</v>
      </c>
      <c r="K4" s="18">
        <v>10442.776999999998</v>
      </c>
      <c r="L4" s="18">
        <v>10875.739999999998</v>
      </c>
      <c r="M4" s="18">
        <v>11107.377999999999</v>
      </c>
      <c r="N4" s="18">
        <v>11409.283000000001</v>
      </c>
      <c r="O4" s="18">
        <v>11360.928000000002</v>
      </c>
      <c r="P4" s="18">
        <v>11197.719000000001</v>
      </c>
      <c r="Q4" s="18">
        <v>10886.039000000002</v>
      </c>
      <c r="R4" s="18">
        <v>10819.145</v>
      </c>
      <c r="S4" s="18">
        <v>10502.949999999999</v>
      </c>
      <c r="T4" s="18">
        <v>10550.733000000002</v>
      </c>
      <c r="U4" s="18">
        <v>10502.485999999999</v>
      </c>
      <c r="V4" s="18">
        <v>10454.929</v>
      </c>
      <c r="W4" s="18">
        <v>10103.187999999998</v>
      </c>
      <c r="X4" s="18">
        <v>9385.8370000000014</v>
      </c>
      <c r="Y4" s="18">
        <v>8894.7240000000002</v>
      </c>
      <c r="Z4" s="19"/>
      <c r="AA4" s="20">
        <f>SUM(B4:Z4)</f>
        <v>228510.13499999998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97.73</v>
      </c>
      <c r="C7" s="28">
        <v>89.34</v>
      </c>
      <c r="D7" s="28">
        <v>87.06</v>
      </c>
      <c r="E7" s="28">
        <v>78.930000000000007</v>
      </c>
      <c r="F7" s="28">
        <v>80.88</v>
      </c>
      <c r="G7" s="28">
        <v>90.88</v>
      </c>
      <c r="H7" s="28">
        <v>103.83</v>
      </c>
      <c r="I7" s="28">
        <v>91.34</v>
      </c>
      <c r="J7" s="28">
        <v>71.69</v>
      </c>
      <c r="K7" s="28">
        <v>16.239999999999998</v>
      </c>
      <c r="L7" s="28">
        <v>10.93</v>
      </c>
      <c r="M7" s="28">
        <v>10.01</v>
      </c>
      <c r="N7" s="28">
        <v>20</v>
      </c>
      <c r="O7" s="28">
        <v>25</v>
      </c>
      <c r="P7" s="28">
        <v>34</v>
      </c>
      <c r="Q7" s="28">
        <v>72.56</v>
      </c>
      <c r="R7" s="28">
        <v>95</v>
      </c>
      <c r="S7" s="28">
        <v>118.08</v>
      </c>
      <c r="T7" s="28">
        <v>131.6</v>
      </c>
      <c r="U7" s="28">
        <v>156.06</v>
      </c>
      <c r="V7" s="28">
        <v>177.56</v>
      </c>
      <c r="W7" s="28">
        <v>159.69</v>
      </c>
      <c r="X7" s="28">
        <v>138</v>
      </c>
      <c r="Y7" s="28">
        <v>117.08</v>
      </c>
      <c r="Z7" s="29"/>
      <c r="AA7" s="30">
        <f>IF(SUM(B7:Z7)&lt;&gt;0,AVERAGEIF(B7:Z7,"&lt;&gt;"""),"")</f>
        <v>86.395416666666662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402</v>
      </c>
      <c r="L10" s="42">
        <v>402</v>
      </c>
      <c r="M10" s="42">
        <v>402</v>
      </c>
      <c r="N10" s="42">
        <v>402</v>
      </c>
      <c r="O10" s="42">
        <v>402</v>
      </c>
      <c r="P10" s="42">
        <v>402</v>
      </c>
      <c r="Q10" s="42">
        <v>402</v>
      </c>
      <c r="R10" s="42">
        <v>302</v>
      </c>
      <c r="S10" s="42">
        <v>302</v>
      </c>
      <c r="T10" s="42">
        <v>500</v>
      </c>
      <c r="U10" s="42">
        <v>500</v>
      </c>
      <c r="V10" s="42">
        <v>500</v>
      </c>
      <c r="W10" s="42">
        <v>500</v>
      </c>
      <c r="X10" s="42">
        <v>500</v>
      </c>
      <c r="Y10" s="42">
        <v>302</v>
      </c>
      <c r="Z10" s="43"/>
      <c r="AA10" s="44">
        <f t="shared" ref="AA10:AA15" si="0">SUM(B10:Z10)</f>
        <v>8938</v>
      </c>
    </row>
    <row r="11" spans="1:27" ht="24.95" customHeight="1" x14ac:dyDescent="0.2">
      <c r="A11" s="45" t="s">
        <v>7</v>
      </c>
      <c r="B11" s="46">
        <v>111</v>
      </c>
      <c r="C11" s="47">
        <v>105</v>
      </c>
      <c r="D11" s="47">
        <v>105</v>
      </c>
      <c r="E11" s="47">
        <v>105</v>
      </c>
      <c r="F11" s="47">
        <v>105</v>
      </c>
      <c r="G11" s="47">
        <v>105</v>
      </c>
      <c r="H11" s="47">
        <v>144</v>
      </c>
      <c r="I11" s="47">
        <v>195</v>
      </c>
      <c r="J11" s="47">
        <v>218</v>
      </c>
      <c r="K11" s="47">
        <v>118</v>
      </c>
      <c r="L11" s="47">
        <v>111</v>
      </c>
      <c r="M11" s="47">
        <v>108</v>
      </c>
      <c r="N11" s="47">
        <v>114</v>
      </c>
      <c r="O11" s="47">
        <v>111</v>
      </c>
      <c r="P11" s="47">
        <v>105</v>
      </c>
      <c r="Q11" s="47">
        <v>111</v>
      </c>
      <c r="R11" s="47">
        <v>137</v>
      </c>
      <c r="S11" s="47">
        <v>278</v>
      </c>
      <c r="T11" s="47">
        <v>295</v>
      </c>
      <c r="U11" s="47">
        <v>284</v>
      </c>
      <c r="V11" s="47">
        <v>276</v>
      </c>
      <c r="W11" s="47">
        <v>235</v>
      </c>
      <c r="X11" s="47">
        <v>197</v>
      </c>
      <c r="Y11" s="47">
        <v>142</v>
      </c>
      <c r="Z11" s="48"/>
      <c r="AA11" s="49">
        <f t="shared" si="0"/>
        <v>3815</v>
      </c>
    </row>
    <row r="12" spans="1:27" ht="24.95" customHeight="1" x14ac:dyDescent="0.2">
      <c r="A12" s="50" t="s">
        <v>8</v>
      </c>
      <c r="B12" s="51">
        <v>4384.8999999999996</v>
      </c>
      <c r="C12" s="52">
        <v>3790.9630000000002</v>
      </c>
      <c r="D12" s="52">
        <v>3489.252</v>
      </c>
      <c r="E12" s="52">
        <v>3366.7809999999999</v>
      </c>
      <c r="F12" s="52">
        <v>3384.8690000000001</v>
      </c>
      <c r="G12" s="52">
        <v>3772.9050000000002</v>
      </c>
      <c r="H12" s="52">
        <v>4121.7350000000006</v>
      </c>
      <c r="I12" s="52">
        <v>3724.6030000000001</v>
      </c>
      <c r="J12" s="52">
        <v>2392.9</v>
      </c>
      <c r="K12" s="52">
        <v>1964.9</v>
      </c>
      <c r="L12" s="52">
        <v>1606.9</v>
      </c>
      <c r="M12" s="52">
        <v>1431.9</v>
      </c>
      <c r="N12" s="52">
        <v>1431.9</v>
      </c>
      <c r="O12" s="52">
        <v>1431.9</v>
      </c>
      <c r="P12" s="52">
        <v>1591.9</v>
      </c>
      <c r="Q12" s="52">
        <v>2021.9</v>
      </c>
      <c r="R12" s="52">
        <v>3442.1759999999999</v>
      </c>
      <c r="S12" s="52">
        <v>4444.3680000000004</v>
      </c>
      <c r="T12" s="52">
        <v>5007.53</v>
      </c>
      <c r="U12" s="52">
        <v>4979.0140000000001</v>
      </c>
      <c r="V12" s="52">
        <v>5043.8490000000002</v>
      </c>
      <c r="W12" s="52">
        <v>5110.4189999999999</v>
      </c>
      <c r="X12" s="52">
        <v>5143.8279999999995</v>
      </c>
      <c r="Y12" s="52">
        <v>5164.1329999999998</v>
      </c>
      <c r="Z12" s="53"/>
      <c r="AA12" s="54">
        <f t="shared" si="0"/>
        <v>82245.524999999994</v>
      </c>
    </row>
    <row r="13" spans="1:27" ht="24.95" customHeight="1" x14ac:dyDescent="0.2">
      <c r="A13" s="50" t="s">
        <v>9</v>
      </c>
      <c r="B13" s="51">
        <v>245</v>
      </c>
      <c r="C13" s="52">
        <v>196</v>
      </c>
      <c r="D13" s="52">
        <v>86</v>
      </c>
      <c r="E13" s="52">
        <v>86</v>
      </c>
      <c r="F13" s="52">
        <v>146</v>
      </c>
      <c r="G13" s="52">
        <v>176</v>
      </c>
      <c r="H13" s="52">
        <v>230</v>
      </c>
      <c r="I13" s="52">
        <v>204</v>
      </c>
      <c r="J13" s="52">
        <v>178</v>
      </c>
      <c r="K13" s="52">
        <v>178</v>
      </c>
      <c r="L13" s="52">
        <v>96</v>
      </c>
      <c r="M13" s="52">
        <v>70</v>
      </c>
      <c r="N13" s="52">
        <v>74</v>
      </c>
      <c r="O13" s="52">
        <v>74</v>
      </c>
      <c r="P13" s="52">
        <v>70</v>
      </c>
      <c r="Q13" s="52">
        <v>70</v>
      </c>
      <c r="R13" s="52">
        <v>60</v>
      </c>
      <c r="S13" s="52">
        <v>230</v>
      </c>
      <c r="T13" s="52">
        <v>848</v>
      </c>
      <c r="U13" s="52">
        <v>1521</v>
      </c>
      <c r="V13" s="52">
        <v>1560</v>
      </c>
      <c r="W13" s="52">
        <v>1525</v>
      </c>
      <c r="X13" s="52">
        <v>1090</v>
      </c>
      <c r="Y13" s="52">
        <v>646</v>
      </c>
      <c r="Z13" s="53"/>
      <c r="AA13" s="54">
        <f t="shared" si="0"/>
        <v>9659</v>
      </c>
    </row>
    <row r="14" spans="1:27" ht="24.95" customHeight="1" x14ac:dyDescent="0.2">
      <c r="A14" s="55" t="s">
        <v>10</v>
      </c>
      <c r="B14" s="56">
        <v>1479.1609999999998</v>
      </c>
      <c r="C14" s="57">
        <v>1518.8129999999999</v>
      </c>
      <c r="D14" s="57">
        <v>1625.7149999999999</v>
      </c>
      <c r="E14" s="57">
        <v>1787.7119999999998</v>
      </c>
      <c r="F14" s="57">
        <v>1971.1509999999998</v>
      </c>
      <c r="G14" s="57">
        <v>2329.1010000000006</v>
      </c>
      <c r="H14" s="57">
        <v>3104.2129999999993</v>
      </c>
      <c r="I14" s="57">
        <v>4609.8849999999993</v>
      </c>
      <c r="J14" s="57">
        <v>6354.4199999999992</v>
      </c>
      <c r="K14" s="57">
        <v>7542.8769999999995</v>
      </c>
      <c r="L14" s="57">
        <v>8426.84</v>
      </c>
      <c r="M14" s="57">
        <v>8841.4779999999992</v>
      </c>
      <c r="N14" s="57">
        <v>9140.3830000000034</v>
      </c>
      <c r="O14" s="57">
        <v>9097.0280000000002</v>
      </c>
      <c r="P14" s="57">
        <v>8787.8189999999977</v>
      </c>
      <c r="Q14" s="57">
        <v>8016.1389999999992</v>
      </c>
      <c r="R14" s="57">
        <v>6617.9689999999991</v>
      </c>
      <c r="S14" s="57">
        <v>5019.5820000000003</v>
      </c>
      <c r="T14" s="57">
        <v>3524.703</v>
      </c>
      <c r="U14" s="57">
        <v>2609.4719999999998</v>
      </c>
      <c r="V14" s="57">
        <v>2312.08</v>
      </c>
      <c r="W14" s="57">
        <v>2209.7690000000002</v>
      </c>
      <c r="X14" s="57">
        <v>2105.4090000000001</v>
      </c>
      <c r="Y14" s="57">
        <v>2064.1910000000003</v>
      </c>
      <c r="Z14" s="58"/>
      <c r="AA14" s="59">
        <f t="shared" si="0"/>
        <v>111095.90999999999</v>
      </c>
    </row>
    <row r="15" spans="1:27" ht="24.95" customHeight="1" x14ac:dyDescent="0.2">
      <c r="A15" s="55" t="s">
        <v>11</v>
      </c>
      <c r="B15" s="56">
        <v>145</v>
      </c>
      <c r="C15" s="57">
        <v>143</v>
      </c>
      <c r="D15" s="57">
        <v>142</v>
      </c>
      <c r="E15" s="57">
        <v>141</v>
      </c>
      <c r="F15" s="57">
        <v>141</v>
      </c>
      <c r="G15" s="57">
        <v>142</v>
      </c>
      <c r="H15" s="57">
        <v>148</v>
      </c>
      <c r="I15" s="57">
        <v>160</v>
      </c>
      <c r="J15" s="57">
        <v>176</v>
      </c>
      <c r="K15" s="57">
        <v>194</v>
      </c>
      <c r="L15" s="57">
        <v>210</v>
      </c>
      <c r="M15" s="57">
        <v>220</v>
      </c>
      <c r="N15" s="57">
        <v>224</v>
      </c>
      <c r="O15" s="57">
        <v>222</v>
      </c>
      <c r="P15" s="57">
        <v>218</v>
      </c>
      <c r="Q15" s="57">
        <v>209</v>
      </c>
      <c r="R15" s="57">
        <v>196</v>
      </c>
      <c r="S15" s="57">
        <v>179</v>
      </c>
      <c r="T15" s="57">
        <v>165</v>
      </c>
      <c r="U15" s="57">
        <v>159</v>
      </c>
      <c r="V15" s="57">
        <v>156</v>
      </c>
      <c r="W15" s="57">
        <v>155</v>
      </c>
      <c r="X15" s="57">
        <v>153</v>
      </c>
      <c r="Y15" s="57">
        <v>151</v>
      </c>
      <c r="Z15" s="58"/>
      <c r="AA15" s="59">
        <f t="shared" si="0"/>
        <v>4149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6667.0609999999997</v>
      </c>
      <c r="C16" s="62">
        <f t="shared" si="1"/>
        <v>6055.7759999999998</v>
      </c>
      <c r="D16" s="62">
        <f t="shared" si="1"/>
        <v>5749.9669999999996</v>
      </c>
      <c r="E16" s="62">
        <f t="shared" si="1"/>
        <v>5788.4929999999995</v>
      </c>
      <c r="F16" s="62">
        <f t="shared" si="1"/>
        <v>6050.02</v>
      </c>
      <c r="G16" s="62">
        <f t="shared" si="1"/>
        <v>6827.0060000000012</v>
      </c>
      <c r="H16" s="62">
        <f t="shared" si="1"/>
        <v>8049.9480000000003</v>
      </c>
      <c r="I16" s="62">
        <f t="shared" si="1"/>
        <v>9195.4879999999994</v>
      </c>
      <c r="J16" s="62">
        <f t="shared" si="1"/>
        <v>9621.32</v>
      </c>
      <c r="K16" s="62">
        <f t="shared" si="1"/>
        <v>10399.777</v>
      </c>
      <c r="L16" s="62">
        <f t="shared" si="1"/>
        <v>10852.74</v>
      </c>
      <c r="M16" s="62">
        <f t="shared" si="1"/>
        <v>11073.377999999999</v>
      </c>
      <c r="N16" s="62">
        <f t="shared" si="1"/>
        <v>11386.283000000003</v>
      </c>
      <c r="O16" s="62">
        <f t="shared" si="1"/>
        <v>11337.928</v>
      </c>
      <c r="P16" s="62">
        <f t="shared" si="1"/>
        <v>11174.718999999997</v>
      </c>
      <c r="Q16" s="62">
        <f t="shared" si="1"/>
        <v>10830.038999999999</v>
      </c>
      <c r="R16" s="62">
        <f t="shared" si="1"/>
        <v>10755.144999999999</v>
      </c>
      <c r="S16" s="62">
        <f t="shared" si="1"/>
        <v>10452.950000000001</v>
      </c>
      <c r="T16" s="62">
        <f t="shared" si="1"/>
        <v>10340.233</v>
      </c>
      <c r="U16" s="62">
        <f t="shared" si="1"/>
        <v>10052.486000000001</v>
      </c>
      <c r="V16" s="62">
        <f t="shared" si="1"/>
        <v>9847.9290000000001</v>
      </c>
      <c r="W16" s="62">
        <f t="shared" si="1"/>
        <v>9735.1880000000001</v>
      </c>
      <c r="X16" s="62">
        <f t="shared" si="1"/>
        <v>9189.2369999999992</v>
      </c>
      <c r="Y16" s="62">
        <f t="shared" si="1"/>
        <v>8469.3240000000005</v>
      </c>
      <c r="Z16" s="63" t="str">
        <f t="shared" si="1"/>
        <v/>
      </c>
      <c r="AA16" s="64">
        <f>SUM(AA10:AA15)</f>
        <v>219902.435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2913.9</v>
      </c>
      <c r="C29" s="72">
        <v>2892.9</v>
      </c>
      <c r="D29" s="72">
        <v>2834.9</v>
      </c>
      <c r="E29" s="72">
        <v>2906.9</v>
      </c>
      <c r="F29" s="72">
        <v>3055.9</v>
      </c>
      <c r="G29" s="72">
        <v>3212.9</v>
      </c>
      <c r="H29" s="72">
        <v>3516.9</v>
      </c>
      <c r="I29" s="72">
        <v>3976.9</v>
      </c>
      <c r="J29" s="72">
        <v>3821.9</v>
      </c>
      <c r="K29" s="72">
        <v>3890.9</v>
      </c>
      <c r="L29" s="72">
        <v>4138.8999999999996</v>
      </c>
      <c r="M29" s="72">
        <v>4323.8999999999996</v>
      </c>
      <c r="N29" s="72">
        <v>4389.8999999999996</v>
      </c>
      <c r="O29" s="72">
        <v>4343.8999999999996</v>
      </c>
      <c r="P29" s="72">
        <v>4156.8999999999996</v>
      </c>
      <c r="Q29" s="72">
        <v>4034.9</v>
      </c>
      <c r="R29" s="72">
        <v>4069.9</v>
      </c>
      <c r="S29" s="72">
        <v>4376.8999999999996</v>
      </c>
      <c r="T29" s="72">
        <v>4531.8999999999996</v>
      </c>
      <c r="U29" s="72">
        <v>4856.8999999999996</v>
      </c>
      <c r="V29" s="72">
        <v>4785.8999999999996</v>
      </c>
      <c r="W29" s="72">
        <v>4677.8999999999996</v>
      </c>
      <c r="X29" s="72">
        <v>4200.8999999999996</v>
      </c>
      <c r="Y29" s="72">
        <v>3688.9</v>
      </c>
      <c r="Z29" s="73"/>
      <c r="AA29" s="74">
        <f>SUM(B29:Z29)</f>
        <v>93601.599999999977</v>
      </c>
    </row>
    <row r="30" spans="1:27" ht="24.95" customHeight="1" x14ac:dyDescent="0.2">
      <c r="A30" s="75" t="s">
        <v>24</v>
      </c>
      <c r="B30" s="76">
        <v>1467.1610000000001</v>
      </c>
      <c r="C30" s="77">
        <v>1246.876</v>
      </c>
      <c r="D30" s="77">
        <v>1099.067</v>
      </c>
      <c r="E30" s="77">
        <v>1065.5930000000001</v>
      </c>
      <c r="F30" s="77">
        <v>1184.1199999999999</v>
      </c>
      <c r="G30" s="77">
        <v>1818.106</v>
      </c>
      <c r="H30" s="77">
        <v>2727.0479999999998</v>
      </c>
      <c r="I30" s="77">
        <v>3372.5880000000002</v>
      </c>
      <c r="J30" s="77">
        <v>3963.42</v>
      </c>
      <c r="K30" s="77">
        <v>4643.8770000000004</v>
      </c>
      <c r="L30" s="77">
        <v>5186.84</v>
      </c>
      <c r="M30" s="77">
        <v>5408.4780000000001</v>
      </c>
      <c r="N30" s="77">
        <v>5644.3829999999998</v>
      </c>
      <c r="O30" s="77">
        <v>5642.0280000000002</v>
      </c>
      <c r="P30" s="77">
        <v>5505.8190000000004</v>
      </c>
      <c r="Q30" s="77">
        <v>5036.1390000000001</v>
      </c>
      <c r="R30" s="77">
        <v>4529.2449999999999</v>
      </c>
      <c r="S30" s="77">
        <v>3573.05</v>
      </c>
      <c r="T30" s="77">
        <v>2706.3330000000001</v>
      </c>
      <c r="U30" s="77">
        <v>2087.5859999999998</v>
      </c>
      <c r="V30" s="77">
        <v>1942.029</v>
      </c>
      <c r="W30" s="77">
        <v>1929.288</v>
      </c>
      <c r="X30" s="77">
        <v>1826.337</v>
      </c>
      <c r="Y30" s="77">
        <v>1756.424</v>
      </c>
      <c r="Z30" s="78"/>
      <c r="AA30" s="79">
        <f>SUM(B30:Z30)</f>
        <v>75361.835000000006</v>
      </c>
    </row>
    <row r="31" spans="1:27" ht="24.95" customHeight="1" x14ac:dyDescent="0.2">
      <c r="A31" s="82" t="s">
        <v>25</v>
      </c>
      <c r="B31" s="80">
        <v>2376</v>
      </c>
      <c r="C31" s="81">
        <v>2076</v>
      </c>
      <c r="D31" s="81">
        <v>1976</v>
      </c>
      <c r="E31" s="81">
        <v>1976</v>
      </c>
      <c r="F31" s="81">
        <v>1976</v>
      </c>
      <c r="G31" s="81">
        <v>1976</v>
      </c>
      <c r="H31" s="81">
        <v>1926</v>
      </c>
      <c r="I31" s="81">
        <v>1966</v>
      </c>
      <c r="J31" s="81">
        <v>1886</v>
      </c>
      <c r="K31" s="81">
        <v>1908</v>
      </c>
      <c r="L31" s="81">
        <v>1550</v>
      </c>
      <c r="M31" s="81">
        <v>1375</v>
      </c>
      <c r="N31" s="81">
        <v>1375</v>
      </c>
      <c r="O31" s="81">
        <v>1375</v>
      </c>
      <c r="P31" s="81">
        <v>1535</v>
      </c>
      <c r="Q31" s="81">
        <v>1815</v>
      </c>
      <c r="R31" s="81">
        <v>2220</v>
      </c>
      <c r="S31" s="81">
        <v>2553</v>
      </c>
      <c r="T31" s="81">
        <v>3207</v>
      </c>
      <c r="U31" s="81">
        <v>3213</v>
      </c>
      <c r="V31" s="81">
        <v>3227</v>
      </c>
      <c r="W31" s="81">
        <v>3233</v>
      </c>
      <c r="X31" s="81">
        <v>3237</v>
      </c>
      <c r="Y31" s="81">
        <v>3099</v>
      </c>
      <c r="Z31" s="83"/>
      <c r="AA31" s="84">
        <f>SUM(B31:Z31)</f>
        <v>53056</v>
      </c>
    </row>
    <row r="32" spans="1:27" ht="30" customHeight="1" thickBot="1" x14ac:dyDescent="0.25">
      <c r="A32" s="60" t="s">
        <v>26</v>
      </c>
      <c r="B32" s="61">
        <f>IF(LEN(B$2)&gt;0,SUM(B29:B31),"")</f>
        <v>6757.0609999999997</v>
      </c>
      <c r="C32" s="62">
        <f t="shared" ref="C32:Z32" si="4">IF(LEN(C$2)&gt;0,SUM(C29:C31),"")</f>
        <v>6215.7759999999998</v>
      </c>
      <c r="D32" s="62">
        <f t="shared" si="4"/>
        <v>5909.9670000000006</v>
      </c>
      <c r="E32" s="62">
        <f t="shared" si="4"/>
        <v>5948.4930000000004</v>
      </c>
      <c r="F32" s="62">
        <f t="shared" si="4"/>
        <v>6216.02</v>
      </c>
      <c r="G32" s="62">
        <f t="shared" si="4"/>
        <v>7007.0060000000003</v>
      </c>
      <c r="H32" s="62">
        <f t="shared" si="4"/>
        <v>8169.9480000000003</v>
      </c>
      <c r="I32" s="62">
        <f t="shared" si="4"/>
        <v>9315.4880000000012</v>
      </c>
      <c r="J32" s="62">
        <f t="shared" si="4"/>
        <v>9671.32</v>
      </c>
      <c r="K32" s="62">
        <f t="shared" si="4"/>
        <v>10442.777</v>
      </c>
      <c r="L32" s="62">
        <f t="shared" si="4"/>
        <v>10875.74</v>
      </c>
      <c r="M32" s="62">
        <f t="shared" si="4"/>
        <v>11107.378000000001</v>
      </c>
      <c r="N32" s="62">
        <f t="shared" si="4"/>
        <v>11409.282999999999</v>
      </c>
      <c r="O32" s="62">
        <f t="shared" si="4"/>
        <v>11360.928</v>
      </c>
      <c r="P32" s="62">
        <f t="shared" si="4"/>
        <v>11197.719000000001</v>
      </c>
      <c r="Q32" s="62">
        <f t="shared" si="4"/>
        <v>10886.039000000001</v>
      </c>
      <c r="R32" s="62">
        <f t="shared" si="4"/>
        <v>10819.145</v>
      </c>
      <c r="S32" s="62">
        <f t="shared" si="4"/>
        <v>10502.95</v>
      </c>
      <c r="T32" s="62">
        <f t="shared" si="4"/>
        <v>10445.233</v>
      </c>
      <c r="U32" s="62">
        <f t="shared" si="4"/>
        <v>10157.485999999999</v>
      </c>
      <c r="V32" s="62">
        <f t="shared" si="4"/>
        <v>9954.9290000000001</v>
      </c>
      <c r="W32" s="62">
        <f t="shared" si="4"/>
        <v>9840.1880000000001</v>
      </c>
      <c r="X32" s="62">
        <f t="shared" si="4"/>
        <v>9264.2369999999992</v>
      </c>
      <c r="Y32" s="62">
        <f t="shared" si="4"/>
        <v>8544.3240000000005</v>
      </c>
      <c r="Z32" s="63" t="str">
        <f t="shared" si="4"/>
        <v/>
      </c>
      <c r="AA32" s="64">
        <f>SUM(AA29:AA31)</f>
        <v>222019.435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55</v>
      </c>
      <c r="U35" s="95">
        <v>55</v>
      </c>
      <c r="V35" s="95">
        <v>57</v>
      </c>
      <c r="W35" s="95">
        <v>55</v>
      </c>
      <c r="X35" s="95">
        <v>25</v>
      </c>
      <c r="Y35" s="95">
        <v>25</v>
      </c>
      <c r="Z35" s="96"/>
      <c r="AA35" s="74">
        <f t="shared" ref="AA35:AA40" si="5">SUM(B35:Z35)</f>
        <v>272</v>
      </c>
    </row>
    <row r="36" spans="1:27" ht="24.95" customHeight="1" x14ac:dyDescent="0.2">
      <c r="A36" s="97" t="s">
        <v>29</v>
      </c>
      <c r="B36" s="98">
        <v>40</v>
      </c>
      <c r="C36" s="99">
        <v>110</v>
      </c>
      <c r="D36" s="99">
        <v>110</v>
      </c>
      <c r="E36" s="99">
        <v>110</v>
      </c>
      <c r="F36" s="99">
        <v>116</v>
      </c>
      <c r="G36" s="99">
        <v>130</v>
      </c>
      <c r="H36" s="99">
        <v>70</v>
      </c>
      <c r="I36" s="99">
        <v>70</v>
      </c>
      <c r="J36" s="99"/>
      <c r="K36" s="99">
        <v>24</v>
      </c>
      <c r="L36" s="99">
        <v>20</v>
      </c>
      <c r="M36" s="99">
        <v>20</v>
      </c>
      <c r="N36" s="99">
        <v>20</v>
      </c>
      <c r="O36" s="99">
        <v>20</v>
      </c>
      <c r="P36" s="99">
        <v>20</v>
      </c>
      <c r="Q36" s="99">
        <v>20</v>
      </c>
      <c r="R36" s="99">
        <v>14</v>
      </c>
      <c r="S36" s="99"/>
      <c r="T36" s="99"/>
      <c r="U36" s="99"/>
      <c r="V36" s="99"/>
      <c r="W36" s="99"/>
      <c r="X36" s="99"/>
      <c r="Y36" s="99"/>
      <c r="Z36" s="100"/>
      <c r="AA36" s="79">
        <f t="shared" si="5"/>
        <v>914</v>
      </c>
    </row>
    <row r="37" spans="1:27" ht="24.95" customHeight="1" x14ac:dyDescent="0.2">
      <c r="A37" s="97" t="s">
        <v>30</v>
      </c>
      <c r="B37" s="98">
        <v>825</v>
      </c>
      <c r="C37" s="99">
        <v>1131.5</v>
      </c>
      <c r="D37" s="99">
        <v>1145</v>
      </c>
      <c r="E37" s="99">
        <v>954.7</v>
      </c>
      <c r="F37" s="99">
        <v>701.9</v>
      </c>
      <c r="G37" s="99">
        <v>47.1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4805.2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19</v>
      </c>
      <c r="L38" s="99">
        <v>3</v>
      </c>
      <c r="M38" s="99">
        <v>14</v>
      </c>
      <c r="N38" s="99">
        <v>3</v>
      </c>
      <c r="O38" s="99">
        <v>3</v>
      </c>
      <c r="P38" s="99">
        <v>3</v>
      </c>
      <c r="Q38" s="99">
        <v>36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931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105.5</v>
      </c>
      <c r="U39" s="99">
        <v>345</v>
      </c>
      <c r="V39" s="99">
        <v>500</v>
      </c>
      <c r="W39" s="99">
        <v>263</v>
      </c>
      <c r="X39" s="99">
        <v>121.6</v>
      </c>
      <c r="Y39" s="99">
        <v>350.4</v>
      </c>
      <c r="Z39" s="100"/>
      <c r="AA39" s="79">
        <f t="shared" si="5"/>
        <v>1685.5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915</v>
      </c>
      <c r="C40" s="88">
        <f t="shared" si="6"/>
        <v>1291.5</v>
      </c>
      <c r="D40" s="88">
        <f t="shared" si="6"/>
        <v>1305</v>
      </c>
      <c r="E40" s="88">
        <f t="shared" si="6"/>
        <v>1114.7</v>
      </c>
      <c r="F40" s="88">
        <f t="shared" si="6"/>
        <v>867.9</v>
      </c>
      <c r="G40" s="88">
        <f t="shared" si="6"/>
        <v>227.1</v>
      </c>
      <c r="H40" s="88">
        <f t="shared" si="6"/>
        <v>120</v>
      </c>
      <c r="I40" s="88">
        <f t="shared" si="6"/>
        <v>120</v>
      </c>
      <c r="J40" s="88">
        <f t="shared" si="6"/>
        <v>50</v>
      </c>
      <c r="K40" s="88">
        <f t="shared" si="6"/>
        <v>43</v>
      </c>
      <c r="L40" s="88">
        <f t="shared" si="6"/>
        <v>23</v>
      </c>
      <c r="M40" s="88">
        <f t="shared" si="6"/>
        <v>34</v>
      </c>
      <c r="N40" s="88">
        <f t="shared" si="6"/>
        <v>23</v>
      </c>
      <c r="O40" s="88">
        <f t="shared" si="6"/>
        <v>23</v>
      </c>
      <c r="P40" s="88">
        <f t="shared" si="6"/>
        <v>23</v>
      </c>
      <c r="Q40" s="88">
        <f t="shared" si="6"/>
        <v>56</v>
      </c>
      <c r="R40" s="88">
        <f t="shared" si="6"/>
        <v>64</v>
      </c>
      <c r="S40" s="88">
        <f t="shared" si="6"/>
        <v>50</v>
      </c>
      <c r="T40" s="88">
        <f t="shared" si="6"/>
        <v>210.5</v>
      </c>
      <c r="U40" s="88">
        <f t="shared" si="6"/>
        <v>450</v>
      </c>
      <c r="V40" s="88">
        <f t="shared" si="6"/>
        <v>607</v>
      </c>
      <c r="W40" s="88">
        <f t="shared" si="6"/>
        <v>368</v>
      </c>
      <c r="X40" s="88">
        <f t="shared" si="6"/>
        <v>196.6</v>
      </c>
      <c r="Y40" s="88">
        <f t="shared" si="6"/>
        <v>425.4</v>
      </c>
      <c r="Z40" s="89" t="str">
        <f t="shared" si="6"/>
        <v/>
      </c>
      <c r="AA40" s="90">
        <f t="shared" si="5"/>
        <v>8607.7000000000007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825</v>
      </c>
      <c r="C45" s="99">
        <v>1131.5</v>
      </c>
      <c r="D45" s="99">
        <v>1145</v>
      </c>
      <c r="E45" s="99">
        <v>954.7</v>
      </c>
      <c r="F45" s="99">
        <v>701.9</v>
      </c>
      <c r="G45" s="99">
        <v>47.1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4805.2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105.5</v>
      </c>
      <c r="U47" s="99">
        <v>345</v>
      </c>
      <c r="V47" s="99">
        <v>500</v>
      </c>
      <c r="W47" s="99">
        <v>263</v>
      </c>
      <c r="X47" s="99">
        <v>121.6</v>
      </c>
      <c r="Y47" s="99">
        <v>350.4</v>
      </c>
      <c r="Z47" s="100"/>
      <c r="AA47" s="79">
        <f t="shared" si="7"/>
        <v>1685.5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825</v>
      </c>
      <c r="C49" s="88">
        <f t="shared" ref="C49:Z49" si="8">IF(LEN(C$2)&gt;0,SUM(C43:C48),"")</f>
        <v>1131.5</v>
      </c>
      <c r="D49" s="88">
        <f t="shared" si="8"/>
        <v>1145</v>
      </c>
      <c r="E49" s="88">
        <f t="shared" si="8"/>
        <v>954.7</v>
      </c>
      <c r="F49" s="88">
        <f t="shared" si="8"/>
        <v>701.9</v>
      </c>
      <c r="G49" s="88">
        <f t="shared" si="8"/>
        <v>47.1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105.5</v>
      </c>
      <c r="U49" s="88">
        <f t="shared" si="8"/>
        <v>345</v>
      </c>
      <c r="V49" s="88">
        <f t="shared" si="8"/>
        <v>500</v>
      </c>
      <c r="W49" s="88">
        <f t="shared" si="8"/>
        <v>263</v>
      </c>
      <c r="X49" s="88">
        <f t="shared" si="8"/>
        <v>121.6</v>
      </c>
      <c r="Y49" s="88">
        <f t="shared" si="8"/>
        <v>350.4</v>
      </c>
      <c r="Z49" s="89" t="str">
        <f t="shared" si="8"/>
        <v/>
      </c>
      <c r="AA49" s="90">
        <f t="shared" si="7"/>
        <v>6490.7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7582.0609999999997</v>
      </c>
      <c r="C52" s="88">
        <f t="shared" si="10"/>
        <v>7347.2759999999998</v>
      </c>
      <c r="D52" s="88">
        <f t="shared" si="10"/>
        <v>7054.9669999999996</v>
      </c>
      <c r="E52" s="88">
        <f t="shared" si="10"/>
        <v>6903.1929999999993</v>
      </c>
      <c r="F52" s="88">
        <f t="shared" si="10"/>
        <v>6917.92</v>
      </c>
      <c r="G52" s="88">
        <f t="shared" si="10"/>
        <v>7054.1060000000016</v>
      </c>
      <c r="H52" s="88">
        <f t="shared" si="10"/>
        <v>8169.9480000000003</v>
      </c>
      <c r="I52" s="88">
        <f t="shared" si="10"/>
        <v>9315.4879999999994</v>
      </c>
      <c r="J52" s="88">
        <f t="shared" si="10"/>
        <v>9671.32</v>
      </c>
      <c r="K52" s="88">
        <f t="shared" si="10"/>
        <v>10442.777</v>
      </c>
      <c r="L52" s="88">
        <f t="shared" si="10"/>
        <v>10875.74</v>
      </c>
      <c r="M52" s="88">
        <f t="shared" si="10"/>
        <v>11107.377999999999</v>
      </c>
      <c r="N52" s="88">
        <f t="shared" si="10"/>
        <v>11409.283000000003</v>
      </c>
      <c r="O52" s="88">
        <f t="shared" si="10"/>
        <v>11360.928</v>
      </c>
      <c r="P52" s="88">
        <f t="shared" si="10"/>
        <v>11197.718999999997</v>
      </c>
      <c r="Q52" s="88">
        <f t="shared" si="10"/>
        <v>10886.038999999999</v>
      </c>
      <c r="R52" s="88">
        <f t="shared" si="10"/>
        <v>10819.144999999999</v>
      </c>
      <c r="S52" s="88">
        <f t="shared" si="10"/>
        <v>10502.95</v>
      </c>
      <c r="T52" s="88">
        <f t="shared" si="10"/>
        <v>10550.733</v>
      </c>
      <c r="U52" s="88">
        <f t="shared" si="10"/>
        <v>10502.486000000001</v>
      </c>
      <c r="V52" s="88">
        <f t="shared" si="10"/>
        <v>10454.929</v>
      </c>
      <c r="W52" s="88">
        <f t="shared" si="10"/>
        <v>10103.188</v>
      </c>
      <c r="X52" s="88">
        <f t="shared" si="10"/>
        <v>9385.8369999999995</v>
      </c>
      <c r="Y52" s="88">
        <f t="shared" si="10"/>
        <v>8894.7240000000002</v>
      </c>
      <c r="Z52" s="89" t="str">
        <f t="shared" si="10"/>
        <v/>
      </c>
      <c r="AA52" s="104">
        <f>SUM(B52:Z52)</f>
        <v>228510.13500000001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7582.0490000000018</v>
      </c>
      <c r="C4" s="18">
        <v>7347.2540000000008</v>
      </c>
      <c r="D4" s="18">
        <v>7054.9670000000006</v>
      </c>
      <c r="E4" s="18">
        <v>6903.170000000001</v>
      </c>
      <c r="F4" s="18">
        <v>6917.9640000000009</v>
      </c>
      <c r="G4" s="18">
        <v>7054.1399999999994</v>
      </c>
      <c r="H4" s="18">
        <v>8169.9770000000026</v>
      </c>
      <c r="I4" s="18">
        <v>9315.4879999999994</v>
      </c>
      <c r="J4" s="18">
        <v>9671.2750000000015</v>
      </c>
      <c r="K4" s="18">
        <v>10442.788</v>
      </c>
      <c r="L4" s="18">
        <v>10875.739999999996</v>
      </c>
      <c r="M4" s="18">
        <v>11107.377999999999</v>
      </c>
      <c r="N4" s="18">
        <v>11409.282999999998</v>
      </c>
      <c r="O4" s="18">
        <v>11360.927999999996</v>
      </c>
      <c r="P4" s="18">
        <v>11197.718999999997</v>
      </c>
      <c r="Q4" s="18">
        <v>10886.047999999999</v>
      </c>
      <c r="R4" s="18">
        <v>10819.144999999997</v>
      </c>
      <c r="S4" s="18">
        <v>10502.943000000001</v>
      </c>
      <c r="T4" s="18">
        <v>10550.780999999995</v>
      </c>
      <c r="U4" s="18">
        <v>10502.482</v>
      </c>
      <c r="V4" s="18">
        <v>10454.929</v>
      </c>
      <c r="W4" s="18">
        <v>10103.215</v>
      </c>
      <c r="X4" s="18">
        <v>9385.8089999999993</v>
      </c>
      <c r="Y4" s="18">
        <v>8894.7080000000024</v>
      </c>
      <c r="Z4" s="19"/>
      <c r="AA4" s="20">
        <f>SUM(B4:Z4)</f>
        <v>228510.18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97.73</v>
      </c>
      <c r="C7" s="28">
        <v>89.34</v>
      </c>
      <c r="D7" s="28">
        <v>87.06</v>
      </c>
      <c r="E7" s="28">
        <v>78.930000000000007</v>
      </c>
      <c r="F7" s="28">
        <v>80.88</v>
      </c>
      <c r="G7" s="28">
        <v>90.88</v>
      </c>
      <c r="H7" s="28">
        <v>103.83</v>
      </c>
      <c r="I7" s="28">
        <v>91.34</v>
      </c>
      <c r="J7" s="28">
        <v>71.69</v>
      </c>
      <c r="K7" s="28">
        <v>16.239999999999998</v>
      </c>
      <c r="L7" s="28">
        <v>10.93</v>
      </c>
      <c r="M7" s="28">
        <v>10.01</v>
      </c>
      <c r="N7" s="28">
        <v>20</v>
      </c>
      <c r="O7" s="28">
        <v>25</v>
      </c>
      <c r="P7" s="28">
        <v>34</v>
      </c>
      <c r="Q7" s="28">
        <v>72.56</v>
      </c>
      <c r="R7" s="28">
        <v>95</v>
      </c>
      <c r="S7" s="28">
        <v>118.08</v>
      </c>
      <c r="T7" s="28">
        <v>131.6</v>
      </c>
      <c r="U7" s="28">
        <v>156.06</v>
      </c>
      <c r="V7" s="28">
        <v>177.56</v>
      </c>
      <c r="W7" s="28">
        <v>159.69</v>
      </c>
      <c r="X7" s="28">
        <v>138</v>
      </c>
      <c r="Y7" s="28">
        <v>117.08</v>
      </c>
      <c r="Z7" s="29"/>
      <c r="AA7" s="30">
        <f>IF(SUM(B7:Z7)&lt;&gt;0,AVERAGEIF(B7:Z7,"&lt;&gt;"""),"")</f>
        <v>86.395416666666662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22.675999999999998</v>
      </c>
      <c r="H14" s="57">
        <v>13.916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4.8330000000000002</v>
      </c>
      <c r="T14" s="57">
        <v>17.460999999999999</v>
      </c>
      <c r="U14" s="57">
        <v>23.295999999999999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307.18199999999996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22.675999999999998</v>
      </c>
      <c r="H16" s="62">
        <f t="shared" si="1"/>
        <v>13.916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4.8330000000000002</v>
      </c>
      <c r="T16" s="62">
        <f t="shared" si="1"/>
        <v>17.460999999999999</v>
      </c>
      <c r="U16" s="62">
        <f t="shared" si="1"/>
        <v>23.295999999999999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307.18199999999996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811.02600000000007</v>
      </c>
      <c r="C19" s="72">
        <v>886.97900000000004</v>
      </c>
      <c r="D19" s="72">
        <v>848.74600000000009</v>
      </c>
      <c r="E19" s="72">
        <v>848.52099999999996</v>
      </c>
      <c r="F19" s="72">
        <v>848.08799999999997</v>
      </c>
      <c r="G19" s="72">
        <v>861.08699999999999</v>
      </c>
      <c r="H19" s="72">
        <v>761.45</v>
      </c>
      <c r="I19" s="72">
        <v>832.31999999999994</v>
      </c>
      <c r="J19" s="72">
        <v>807.19299999999998</v>
      </c>
      <c r="K19" s="72">
        <v>843.75099999999998</v>
      </c>
      <c r="L19" s="72">
        <v>862.024</v>
      </c>
      <c r="M19" s="72">
        <v>873.71499999999992</v>
      </c>
      <c r="N19" s="72">
        <v>878.2</v>
      </c>
      <c r="O19" s="72">
        <v>881.42000000000007</v>
      </c>
      <c r="P19" s="72">
        <v>884.11599999999999</v>
      </c>
      <c r="Q19" s="72">
        <v>884.88199999999995</v>
      </c>
      <c r="R19" s="72">
        <v>756.66399999999999</v>
      </c>
      <c r="S19" s="72">
        <v>753.84100000000001</v>
      </c>
      <c r="T19" s="72">
        <v>710.82900000000006</v>
      </c>
      <c r="U19" s="72">
        <v>676.97199999999998</v>
      </c>
      <c r="V19" s="72">
        <v>678.44499999999994</v>
      </c>
      <c r="W19" s="72">
        <v>688.38100000000009</v>
      </c>
      <c r="X19" s="72">
        <v>691.25100000000009</v>
      </c>
      <c r="Y19" s="72">
        <v>734.01300000000003</v>
      </c>
      <c r="Z19" s="73"/>
      <c r="AA19" s="74">
        <f t="shared" ref="AA19:AA25" si="2">SUM(B19:Z19)</f>
        <v>19303.914000000001</v>
      </c>
    </row>
    <row r="20" spans="1:27" ht="24.95" customHeight="1" x14ac:dyDescent="0.2">
      <c r="A20" s="75" t="s">
        <v>15</v>
      </c>
      <c r="B20" s="76">
        <v>1465.0270000000003</v>
      </c>
      <c r="C20" s="77">
        <v>1448.6920000000002</v>
      </c>
      <c r="D20" s="77">
        <v>1428.384</v>
      </c>
      <c r="E20" s="77">
        <v>1428.8980000000001</v>
      </c>
      <c r="F20" s="77">
        <v>1456.1130000000001</v>
      </c>
      <c r="G20" s="77">
        <v>1557.0260000000003</v>
      </c>
      <c r="H20" s="77">
        <v>1769.057</v>
      </c>
      <c r="I20" s="77">
        <v>1933.0729999999999</v>
      </c>
      <c r="J20" s="77">
        <v>2005.4689999999998</v>
      </c>
      <c r="K20" s="77">
        <v>2025.6690000000001</v>
      </c>
      <c r="L20" s="77">
        <v>2033.0360000000001</v>
      </c>
      <c r="M20" s="77">
        <v>2039.8409999999999</v>
      </c>
      <c r="N20" s="77">
        <v>2055.585</v>
      </c>
      <c r="O20" s="77">
        <v>2042.6509999999998</v>
      </c>
      <c r="P20" s="77">
        <v>2014.0279999999998</v>
      </c>
      <c r="Q20" s="77">
        <v>1988.377</v>
      </c>
      <c r="R20" s="77">
        <v>1983.4040000000005</v>
      </c>
      <c r="S20" s="77">
        <v>1993.489</v>
      </c>
      <c r="T20" s="77">
        <v>1960.7450000000003</v>
      </c>
      <c r="U20" s="77">
        <v>1919.7910000000002</v>
      </c>
      <c r="V20" s="77">
        <v>1828.048</v>
      </c>
      <c r="W20" s="77">
        <v>1669.8209999999999</v>
      </c>
      <c r="X20" s="77">
        <v>1588.35</v>
      </c>
      <c r="Y20" s="77">
        <v>1530.837</v>
      </c>
      <c r="Z20" s="78"/>
      <c r="AA20" s="79">
        <f t="shared" si="2"/>
        <v>43165.411</v>
      </c>
    </row>
    <row r="21" spans="1:27" ht="24.95" customHeight="1" x14ac:dyDescent="0.2">
      <c r="A21" s="75" t="s">
        <v>16</v>
      </c>
      <c r="B21" s="80">
        <v>3840.9959999999992</v>
      </c>
      <c r="C21" s="81">
        <v>3599.0830000000005</v>
      </c>
      <c r="D21" s="81">
        <v>3400.837</v>
      </c>
      <c r="E21" s="81">
        <v>3278.2510000000002</v>
      </c>
      <c r="F21" s="81">
        <v>3239.7629999999999</v>
      </c>
      <c r="G21" s="81">
        <v>3280.3510000000001</v>
      </c>
      <c r="H21" s="81">
        <v>3583.7539999999999</v>
      </c>
      <c r="I21" s="81">
        <v>4084.9949999999999</v>
      </c>
      <c r="J21" s="81">
        <v>4595.9130000000014</v>
      </c>
      <c r="K21" s="81">
        <v>4955.5680000000002</v>
      </c>
      <c r="L21" s="81">
        <v>5251.18</v>
      </c>
      <c r="M21" s="81">
        <v>5462.8220000000001</v>
      </c>
      <c r="N21" s="81">
        <v>5629.4980000000005</v>
      </c>
      <c r="O21" s="81">
        <v>5677.6960000000008</v>
      </c>
      <c r="P21" s="81">
        <v>5587.3949999999995</v>
      </c>
      <c r="Q21" s="81">
        <v>5505.5889999999999</v>
      </c>
      <c r="R21" s="81">
        <v>5459.0770000000002</v>
      </c>
      <c r="S21" s="81">
        <v>5472.4800000000005</v>
      </c>
      <c r="T21" s="81">
        <v>5418.746000000001</v>
      </c>
      <c r="U21" s="81">
        <v>5357.4230000000007</v>
      </c>
      <c r="V21" s="81">
        <v>5399.4359999999997</v>
      </c>
      <c r="W21" s="81">
        <v>5248.0129999999999</v>
      </c>
      <c r="X21" s="81">
        <v>4896.1080000000002</v>
      </c>
      <c r="Y21" s="81">
        <v>4291.8579999999993</v>
      </c>
      <c r="Z21" s="78"/>
      <c r="AA21" s="79">
        <f t="shared" si="2"/>
        <v>112516.83199999998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110</v>
      </c>
      <c r="O22" s="81">
        <v>15.161</v>
      </c>
      <c r="P22" s="81">
        <v>25.68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150.84100000000001</v>
      </c>
    </row>
    <row r="23" spans="1:27" ht="24.95" customHeight="1" x14ac:dyDescent="0.2">
      <c r="A23" s="85" t="s">
        <v>18</v>
      </c>
      <c r="B23" s="77">
        <v>149</v>
      </c>
      <c r="C23" s="77">
        <v>142.5</v>
      </c>
      <c r="D23" s="77">
        <v>138</v>
      </c>
      <c r="E23" s="77">
        <v>133.5</v>
      </c>
      <c r="F23" s="77">
        <v>133</v>
      </c>
      <c r="G23" s="77">
        <v>135</v>
      </c>
      <c r="H23" s="77">
        <v>140</v>
      </c>
      <c r="I23" s="77">
        <v>133</v>
      </c>
      <c r="J23" s="77">
        <v>122</v>
      </c>
      <c r="K23" s="77">
        <v>108</v>
      </c>
      <c r="L23" s="77">
        <v>98.5</v>
      </c>
      <c r="M23" s="77">
        <v>95</v>
      </c>
      <c r="N23" s="77">
        <v>99</v>
      </c>
      <c r="O23" s="77">
        <v>103</v>
      </c>
      <c r="P23" s="77">
        <v>107.5</v>
      </c>
      <c r="Q23" s="77">
        <v>120</v>
      </c>
      <c r="R23" s="77">
        <v>138</v>
      </c>
      <c r="S23" s="77">
        <v>162.5</v>
      </c>
      <c r="T23" s="77">
        <v>185</v>
      </c>
      <c r="U23" s="77">
        <v>193</v>
      </c>
      <c r="V23" s="77">
        <v>195</v>
      </c>
      <c r="W23" s="77">
        <v>187</v>
      </c>
      <c r="X23" s="77">
        <v>178.5</v>
      </c>
      <c r="Y23" s="77">
        <v>160</v>
      </c>
      <c r="Z23" s="77"/>
      <c r="AA23" s="79">
        <f t="shared" si="2"/>
        <v>3356</v>
      </c>
    </row>
    <row r="24" spans="1:27" ht="24.95" customHeight="1" x14ac:dyDescent="0.2">
      <c r="A24" s="85" t="s">
        <v>19</v>
      </c>
      <c r="B24" s="77">
        <v>403.00000000000006</v>
      </c>
      <c r="C24" s="77">
        <v>382</v>
      </c>
      <c r="D24" s="77">
        <v>369</v>
      </c>
      <c r="E24" s="77">
        <v>361.99999999999994</v>
      </c>
      <c r="F24" s="77">
        <v>363.99999999999994</v>
      </c>
      <c r="G24" s="77">
        <v>379</v>
      </c>
      <c r="H24" s="77">
        <v>441.99999999999994</v>
      </c>
      <c r="I24" s="77">
        <v>505</v>
      </c>
      <c r="J24" s="77">
        <v>543.99999999999989</v>
      </c>
      <c r="K24" s="77">
        <v>562</v>
      </c>
      <c r="L24" s="77">
        <v>569.00000000000011</v>
      </c>
      <c r="M24" s="77">
        <v>578</v>
      </c>
      <c r="N24" s="77">
        <v>588</v>
      </c>
      <c r="O24" s="77">
        <v>582</v>
      </c>
      <c r="P24" s="77">
        <v>570</v>
      </c>
      <c r="Q24" s="77">
        <v>568</v>
      </c>
      <c r="R24" s="77">
        <v>583</v>
      </c>
      <c r="S24" s="77">
        <v>607.00000000000011</v>
      </c>
      <c r="T24" s="77">
        <v>610</v>
      </c>
      <c r="U24" s="77">
        <v>592.99999999999989</v>
      </c>
      <c r="V24" s="77">
        <v>582</v>
      </c>
      <c r="W24" s="77">
        <v>540</v>
      </c>
      <c r="X24" s="77">
        <v>500</v>
      </c>
      <c r="Y24" s="77">
        <v>443.00000000000006</v>
      </c>
      <c r="Z24" s="77"/>
      <c r="AA24" s="79">
        <f t="shared" si="2"/>
        <v>12225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6669.0489999999991</v>
      </c>
      <c r="C26" s="88">
        <f t="shared" ref="C26:Z26" si="3">IF(LEN(C$2)&gt;0,SUM(C19:C25),"")</f>
        <v>6459.2540000000008</v>
      </c>
      <c r="D26" s="88">
        <f t="shared" si="3"/>
        <v>6184.9670000000006</v>
      </c>
      <c r="E26" s="88">
        <f t="shared" si="3"/>
        <v>6051.17</v>
      </c>
      <c r="F26" s="88">
        <f t="shared" si="3"/>
        <v>6040.9639999999999</v>
      </c>
      <c r="G26" s="88">
        <f t="shared" si="3"/>
        <v>6212.4639999999999</v>
      </c>
      <c r="H26" s="88">
        <f t="shared" si="3"/>
        <v>6696.2610000000004</v>
      </c>
      <c r="I26" s="88">
        <f t="shared" si="3"/>
        <v>7488.3879999999999</v>
      </c>
      <c r="J26" s="88">
        <f t="shared" si="3"/>
        <v>8074.5750000000007</v>
      </c>
      <c r="K26" s="88">
        <f t="shared" si="3"/>
        <v>8494.9880000000012</v>
      </c>
      <c r="L26" s="88">
        <f t="shared" si="3"/>
        <v>8813.74</v>
      </c>
      <c r="M26" s="88">
        <f t="shared" si="3"/>
        <v>9049.3780000000006</v>
      </c>
      <c r="N26" s="88">
        <f t="shared" si="3"/>
        <v>9360.2829999999994</v>
      </c>
      <c r="O26" s="88">
        <f t="shared" si="3"/>
        <v>9301.9279999999999</v>
      </c>
      <c r="P26" s="88">
        <f t="shared" si="3"/>
        <v>9188.7189999999991</v>
      </c>
      <c r="Q26" s="88">
        <f t="shared" si="3"/>
        <v>9066.848</v>
      </c>
      <c r="R26" s="88">
        <f t="shared" si="3"/>
        <v>8920.1450000000004</v>
      </c>
      <c r="S26" s="88">
        <f t="shared" si="3"/>
        <v>8989.3100000000013</v>
      </c>
      <c r="T26" s="88">
        <f t="shared" si="3"/>
        <v>8885.3200000000015</v>
      </c>
      <c r="U26" s="88">
        <f t="shared" si="3"/>
        <v>8740.1859999999997</v>
      </c>
      <c r="V26" s="88">
        <f t="shared" si="3"/>
        <v>8682.9290000000001</v>
      </c>
      <c r="W26" s="88">
        <f t="shared" si="3"/>
        <v>8333.2150000000001</v>
      </c>
      <c r="X26" s="88">
        <f t="shared" si="3"/>
        <v>7854.2090000000007</v>
      </c>
      <c r="Y26" s="88">
        <f t="shared" si="3"/>
        <v>7159.7079999999987</v>
      </c>
      <c r="Z26" s="89" t="str">
        <f t="shared" si="3"/>
        <v/>
      </c>
      <c r="AA26" s="90">
        <f>SUM(AA19:AA25)</f>
        <v>190717.99799999996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771</v>
      </c>
      <c r="C29" s="72">
        <v>743.5</v>
      </c>
      <c r="D29" s="72">
        <v>736</v>
      </c>
      <c r="E29" s="72">
        <v>723.5</v>
      </c>
      <c r="F29" s="72">
        <v>725</v>
      </c>
      <c r="G29" s="72">
        <v>717</v>
      </c>
      <c r="H29" s="72">
        <v>799</v>
      </c>
      <c r="I29" s="72">
        <v>906</v>
      </c>
      <c r="J29" s="72">
        <v>934</v>
      </c>
      <c r="K29" s="72">
        <v>968</v>
      </c>
      <c r="L29" s="72">
        <v>981.5</v>
      </c>
      <c r="M29" s="72">
        <v>984</v>
      </c>
      <c r="N29" s="72">
        <v>1001</v>
      </c>
      <c r="O29" s="72">
        <v>1004</v>
      </c>
      <c r="P29" s="72">
        <v>966.5</v>
      </c>
      <c r="Q29" s="72">
        <v>952</v>
      </c>
      <c r="R29" s="72">
        <v>978</v>
      </c>
      <c r="S29" s="72">
        <v>998.5</v>
      </c>
      <c r="T29" s="72">
        <v>1064</v>
      </c>
      <c r="U29" s="72">
        <v>1086</v>
      </c>
      <c r="V29" s="72">
        <v>1077</v>
      </c>
      <c r="W29" s="72">
        <v>1029</v>
      </c>
      <c r="X29" s="72">
        <v>891.5</v>
      </c>
      <c r="Y29" s="72">
        <v>814</v>
      </c>
      <c r="Z29" s="73"/>
      <c r="AA29" s="74">
        <f>SUM(B29:Z29)</f>
        <v>21850</v>
      </c>
    </row>
    <row r="30" spans="1:27" ht="24.95" customHeight="1" x14ac:dyDescent="0.2">
      <c r="A30" s="75" t="s">
        <v>24</v>
      </c>
      <c r="B30" s="76">
        <v>6311.049</v>
      </c>
      <c r="C30" s="77">
        <v>6103.7539999999999</v>
      </c>
      <c r="D30" s="77">
        <v>5818.9669999999996</v>
      </c>
      <c r="E30" s="77">
        <v>5679.67</v>
      </c>
      <c r="F30" s="77">
        <v>5692.9639999999999</v>
      </c>
      <c r="G30" s="77">
        <v>5837.14</v>
      </c>
      <c r="H30" s="77">
        <v>6466.1769999999997</v>
      </c>
      <c r="I30" s="77">
        <v>7249.3879999999999</v>
      </c>
      <c r="J30" s="77">
        <v>7840.5749999999998</v>
      </c>
      <c r="K30" s="77">
        <v>8411.9879999999994</v>
      </c>
      <c r="L30" s="77">
        <v>8694.24</v>
      </c>
      <c r="M30" s="77">
        <v>8923.3780000000006</v>
      </c>
      <c r="N30" s="77">
        <v>9208.2829999999994</v>
      </c>
      <c r="O30" s="77">
        <v>9156.9279999999999</v>
      </c>
      <c r="P30" s="77">
        <v>9031.2189999999991</v>
      </c>
      <c r="Q30" s="77">
        <v>8864.848</v>
      </c>
      <c r="R30" s="77">
        <v>8641.1450000000004</v>
      </c>
      <c r="S30" s="77">
        <v>8695.643</v>
      </c>
      <c r="T30" s="77">
        <v>8486.7810000000009</v>
      </c>
      <c r="U30" s="77">
        <v>8416.482</v>
      </c>
      <c r="V30" s="77">
        <v>8377.9290000000001</v>
      </c>
      <c r="W30" s="77">
        <v>8074.2150000000001</v>
      </c>
      <c r="X30" s="77">
        <v>7660.7089999999998</v>
      </c>
      <c r="Y30" s="77">
        <v>7080.7079999999996</v>
      </c>
      <c r="Z30" s="78"/>
      <c r="AA30" s="79">
        <f>SUM(B30:Z30)</f>
        <v>184724.18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7082.049</v>
      </c>
      <c r="C32" s="62">
        <f t="shared" ref="C32:Z32" si="4">IF(LEN(C$2)&gt;0,SUM(C29:C31),"")</f>
        <v>6847.2539999999999</v>
      </c>
      <c r="D32" s="62">
        <f t="shared" si="4"/>
        <v>6554.9669999999996</v>
      </c>
      <c r="E32" s="62">
        <f t="shared" si="4"/>
        <v>6403.17</v>
      </c>
      <c r="F32" s="62">
        <f t="shared" si="4"/>
        <v>6417.9639999999999</v>
      </c>
      <c r="G32" s="62">
        <f t="shared" si="4"/>
        <v>6554.14</v>
      </c>
      <c r="H32" s="62">
        <f t="shared" si="4"/>
        <v>7265.1769999999997</v>
      </c>
      <c r="I32" s="62">
        <f t="shared" si="4"/>
        <v>8155.3879999999999</v>
      </c>
      <c r="J32" s="62">
        <f t="shared" si="4"/>
        <v>8774.5750000000007</v>
      </c>
      <c r="K32" s="62">
        <f t="shared" si="4"/>
        <v>9379.9879999999994</v>
      </c>
      <c r="L32" s="62">
        <f t="shared" si="4"/>
        <v>9675.74</v>
      </c>
      <c r="M32" s="62">
        <f t="shared" si="4"/>
        <v>9907.3780000000006</v>
      </c>
      <c r="N32" s="62">
        <f t="shared" si="4"/>
        <v>10209.282999999999</v>
      </c>
      <c r="O32" s="62">
        <f t="shared" si="4"/>
        <v>10160.928</v>
      </c>
      <c r="P32" s="62">
        <f t="shared" si="4"/>
        <v>9997.7189999999991</v>
      </c>
      <c r="Q32" s="62">
        <f t="shared" si="4"/>
        <v>9816.848</v>
      </c>
      <c r="R32" s="62">
        <f t="shared" si="4"/>
        <v>9619.1450000000004</v>
      </c>
      <c r="S32" s="62">
        <f t="shared" si="4"/>
        <v>9694.143</v>
      </c>
      <c r="T32" s="62">
        <f t="shared" si="4"/>
        <v>9550.7810000000009</v>
      </c>
      <c r="U32" s="62">
        <f t="shared" si="4"/>
        <v>9502.482</v>
      </c>
      <c r="V32" s="62">
        <f t="shared" si="4"/>
        <v>9454.9290000000001</v>
      </c>
      <c r="W32" s="62">
        <f t="shared" si="4"/>
        <v>9103.2150000000001</v>
      </c>
      <c r="X32" s="62">
        <f t="shared" si="4"/>
        <v>8552.2089999999989</v>
      </c>
      <c r="Y32" s="62">
        <f t="shared" si="4"/>
        <v>7894.7079999999996</v>
      </c>
      <c r="Z32" s="63" t="str">
        <f t="shared" si="4"/>
        <v/>
      </c>
      <c r="AA32" s="64">
        <f>SUM(AA29:AA31)</f>
        <v>206574.18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148</v>
      </c>
      <c r="U35" s="95">
        <v>239</v>
      </c>
      <c r="V35" s="95">
        <v>247</v>
      </c>
      <c r="W35" s="95">
        <v>245</v>
      </c>
      <c r="X35" s="95">
        <v>173</v>
      </c>
      <c r="Y35" s="95">
        <v>210</v>
      </c>
      <c r="Z35" s="96"/>
      <c r="AA35" s="74">
        <f t="shared" ref="AA35:AA40" si="5">SUM(B35:Z35)</f>
        <v>4862</v>
      </c>
    </row>
    <row r="36" spans="1:27" ht="24.95" customHeight="1" x14ac:dyDescent="0.2">
      <c r="A36" s="97" t="s">
        <v>42</v>
      </c>
      <c r="B36" s="98">
        <v>188</v>
      </c>
      <c r="C36" s="99">
        <v>163</v>
      </c>
      <c r="D36" s="99">
        <v>145</v>
      </c>
      <c r="E36" s="99">
        <v>127</v>
      </c>
      <c r="F36" s="99">
        <v>152</v>
      </c>
      <c r="G36" s="99">
        <v>119</v>
      </c>
      <c r="H36" s="99">
        <v>355</v>
      </c>
      <c r="I36" s="99">
        <v>467</v>
      </c>
      <c r="J36" s="99">
        <v>500</v>
      </c>
      <c r="K36" s="99">
        <v>500</v>
      </c>
      <c r="L36" s="99">
        <v>493</v>
      </c>
      <c r="M36" s="99">
        <v>478</v>
      </c>
      <c r="N36" s="99">
        <v>480</v>
      </c>
      <c r="O36" s="99">
        <v>500</v>
      </c>
      <c r="P36" s="99">
        <v>500</v>
      </c>
      <c r="Q36" s="99">
        <v>500</v>
      </c>
      <c r="R36" s="99">
        <v>499</v>
      </c>
      <c r="S36" s="99">
        <v>500</v>
      </c>
      <c r="T36" s="99">
        <v>500</v>
      </c>
      <c r="U36" s="99">
        <v>500</v>
      </c>
      <c r="V36" s="99">
        <v>500</v>
      </c>
      <c r="W36" s="99">
        <v>500</v>
      </c>
      <c r="X36" s="99">
        <v>500</v>
      </c>
      <c r="Y36" s="99">
        <v>500</v>
      </c>
      <c r="Z36" s="100"/>
      <c r="AA36" s="79">
        <f t="shared" si="5"/>
        <v>9666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404.8</v>
      </c>
      <c r="I37" s="99">
        <v>660.1</v>
      </c>
      <c r="J37" s="99">
        <v>396.7</v>
      </c>
      <c r="K37" s="99">
        <v>562.79999999999995</v>
      </c>
      <c r="L37" s="99">
        <v>700</v>
      </c>
      <c r="M37" s="99">
        <v>700</v>
      </c>
      <c r="N37" s="99">
        <v>700</v>
      </c>
      <c r="O37" s="99">
        <v>700</v>
      </c>
      <c r="P37" s="99">
        <v>700</v>
      </c>
      <c r="Q37" s="99">
        <v>569.20000000000005</v>
      </c>
      <c r="R37" s="99">
        <v>700</v>
      </c>
      <c r="S37" s="99">
        <v>522</v>
      </c>
      <c r="T37" s="99">
        <v>1000</v>
      </c>
      <c r="U37" s="99">
        <v>1000</v>
      </c>
      <c r="V37" s="99">
        <v>1000</v>
      </c>
      <c r="W37" s="99">
        <v>1000</v>
      </c>
      <c r="X37" s="99">
        <v>833.6</v>
      </c>
      <c r="Y37" s="99">
        <v>1000</v>
      </c>
      <c r="Z37" s="100"/>
      <c r="AA37" s="79">
        <f t="shared" si="5"/>
        <v>13149.199999999999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185</v>
      </c>
      <c r="L38" s="99">
        <v>169</v>
      </c>
      <c r="M38" s="99">
        <v>180</v>
      </c>
      <c r="N38" s="99">
        <v>169</v>
      </c>
      <c r="O38" s="99">
        <v>159</v>
      </c>
      <c r="P38" s="99">
        <v>109</v>
      </c>
      <c r="Q38" s="99">
        <v>50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1021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286.8</v>
      </c>
      <c r="T39" s="99"/>
      <c r="U39" s="99"/>
      <c r="V39" s="99"/>
      <c r="W39" s="99"/>
      <c r="X39" s="99"/>
      <c r="Y39" s="99"/>
      <c r="Z39" s="100"/>
      <c r="AA39" s="79">
        <f t="shared" si="5"/>
        <v>8786.7999999999993</v>
      </c>
    </row>
    <row r="40" spans="1:27" ht="30" customHeight="1" thickBot="1" x14ac:dyDescent="0.25">
      <c r="A40" s="86" t="s">
        <v>46</v>
      </c>
      <c r="B40" s="87">
        <f>IF(LEN(B$2)&gt;0,SUM(B35:B39),"")</f>
        <v>888</v>
      </c>
      <c r="C40" s="88">
        <f t="shared" ref="C40:Z40" si="6">IF(LEN(C$2)&gt;0,SUM(C35:C39),"")</f>
        <v>863</v>
      </c>
      <c r="D40" s="88">
        <f t="shared" si="6"/>
        <v>845</v>
      </c>
      <c r="E40" s="88">
        <f t="shared" si="6"/>
        <v>827</v>
      </c>
      <c r="F40" s="88">
        <f t="shared" si="6"/>
        <v>852</v>
      </c>
      <c r="G40" s="88">
        <f t="shared" si="6"/>
        <v>819</v>
      </c>
      <c r="H40" s="88">
        <f t="shared" si="6"/>
        <v>1459.8</v>
      </c>
      <c r="I40" s="88">
        <f t="shared" si="6"/>
        <v>1827.1</v>
      </c>
      <c r="J40" s="88">
        <f t="shared" si="6"/>
        <v>1596.7</v>
      </c>
      <c r="K40" s="88">
        <f t="shared" si="6"/>
        <v>1947.8</v>
      </c>
      <c r="L40" s="88">
        <f t="shared" si="6"/>
        <v>2062</v>
      </c>
      <c r="M40" s="88">
        <f t="shared" si="6"/>
        <v>2058</v>
      </c>
      <c r="N40" s="88">
        <f t="shared" si="6"/>
        <v>2049</v>
      </c>
      <c r="O40" s="88">
        <f t="shared" si="6"/>
        <v>2059</v>
      </c>
      <c r="P40" s="88">
        <f t="shared" si="6"/>
        <v>2009</v>
      </c>
      <c r="Q40" s="88">
        <f t="shared" si="6"/>
        <v>1819.2</v>
      </c>
      <c r="R40" s="88">
        <f t="shared" si="6"/>
        <v>1899</v>
      </c>
      <c r="S40" s="88">
        <f t="shared" si="6"/>
        <v>1508.8</v>
      </c>
      <c r="T40" s="88">
        <f t="shared" si="6"/>
        <v>1648</v>
      </c>
      <c r="U40" s="88">
        <f t="shared" si="6"/>
        <v>1739</v>
      </c>
      <c r="V40" s="88">
        <f t="shared" si="6"/>
        <v>1747</v>
      </c>
      <c r="W40" s="88">
        <f t="shared" si="6"/>
        <v>1745</v>
      </c>
      <c r="X40" s="88">
        <f t="shared" si="6"/>
        <v>1506.6</v>
      </c>
      <c r="Y40" s="88">
        <f t="shared" si="6"/>
        <v>1710</v>
      </c>
      <c r="Z40" s="89" t="str">
        <f t="shared" si="6"/>
        <v/>
      </c>
      <c r="AA40" s="90">
        <f t="shared" si="5"/>
        <v>37485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404.8</v>
      </c>
      <c r="I45" s="99">
        <v>660.1</v>
      </c>
      <c r="J45" s="99">
        <v>396.7</v>
      </c>
      <c r="K45" s="99">
        <v>562.79999999999995</v>
      </c>
      <c r="L45" s="99">
        <v>700</v>
      </c>
      <c r="M45" s="99">
        <v>700</v>
      </c>
      <c r="N45" s="99">
        <v>700</v>
      </c>
      <c r="O45" s="99">
        <v>700</v>
      </c>
      <c r="P45" s="99">
        <v>700</v>
      </c>
      <c r="Q45" s="99">
        <v>569.20000000000005</v>
      </c>
      <c r="R45" s="99">
        <v>700</v>
      </c>
      <c r="S45" s="99">
        <v>522</v>
      </c>
      <c r="T45" s="99">
        <v>1000</v>
      </c>
      <c r="U45" s="99">
        <v>1000</v>
      </c>
      <c r="V45" s="99">
        <v>1000</v>
      </c>
      <c r="W45" s="99">
        <v>1000</v>
      </c>
      <c r="X45" s="99">
        <v>833.6</v>
      </c>
      <c r="Y45" s="99">
        <v>1000</v>
      </c>
      <c r="Z45" s="100"/>
      <c r="AA45" s="79">
        <f t="shared" si="7"/>
        <v>13149.199999999999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286.8</v>
      </c>
      <c r="T47" s="99"/>
      <c r="U47" s="99"/>
      <c r="V47" s="99"/>
      <c r="W47" s="99"/>
      <c r="X47" s="99"/>
      <c r="Y47" s="99"/>
      <c r="Z47" s="100"/>
      <c r="AA47" s="79">
        <f t="shared" si="7"/>
        <v>8786.7999999999993</v>
      </c>
    </row>
    <row r="48" spans="1:27" ht="24.95" customHeight="1" x14ac:dyDescent="0.2">
      <c r="A48" s="85" t="s">
        <v>48</v>
      </c>
      <c r="B48" s="98">
        <v>147</v>
      </c>
      <c r="C48" s="99">
        <v>134</v>
      </c>
      <c r="D48" s="99">
        <v>122</v>
      </c>
      <c r="E48" s="99">
        <v>116</v>
      </c>
      <c r="F48" s="99">
        <v>118</v>
      </c>
      <c r="G48" s="99">
        <v>132</v>
      </c>
      <c r="H48" s="99">
        <v>150</v>
      </c>
      <c r="I48" s="99">
        <v>150</v>
      </c>
      <c r="J48" s="99">
        <v>150</v>
      </c>
      <c r="K48" s="99">
        <v>250</v>
      </c>
      <c r="L48" s="99">
        <v>248</v>
      </c>
      <c r="M48" s="99">
        <v>250</v>
      </c>
      <c r="N48" s="99">
        <v>250</v>
      </c>
      <c r="O48" s="99">
        <v>249</v>
      </c>
      <c r="P48" s="99">
        <v>247</v>
      </c>
      <c r="Q48" s="99">
        <v>248</v>
      </c>
      <c r="R48" s="99">
        <v>250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4261</v>
      </c>
    </row>
    <row r="49" spans="1:27" ht="30" customHeight="1" thickBot="1" x14ac:dyDescent="0.25">
      <c r="A49" s="86" t="s">
        <v>49</v>
      </c>
      <c r="B49" s="87">
        <f>IF(LEN(B$2)&gt;0,SUM(B43:B48),"")</f>
        <v>647</v>
      </c>
      <c r="C49" s="88">
        <f t="shared" ref="C49:Z49" si="8">IF(LEN(C$2)&gt;0,SUM(C43:C48),"")</f>
        <v>634</v>
      </c>
      <c r="D49" s="88">
        <f t="shared" si="8"/>
        <v>622</v>
      </c>
      <c r="E49" s="88">
        <f t="shared" si="8"/>
        <v>616</v>
      </c>
      <c r="F49" s="88">
        <f t="shared" si="8"/>
        <v>618</v>
      </c>
      <c r="G49" s="88">
        <f t="shared" si="8"/>
        <v>632</v>
      </c>
      <c r="H49" s="88">
        <f t="shared" si="8"/>
        <v>1054.8</v>
      </c>
      <c r="I49" s="88">
        <f t="shared" si="8"/>
        <v>1310.0999999999999</v>
      </c>
      <c r="J49" s="88">
        <f t="shared" si="8"/>
        <v>1046.7</v>
      </c>
      <c r="K49" s="88">
        <f t="shared" si="8"/>
        <v>1312.8</v>
      </c>
      <c r="L49" s="88">
        <f t="shared" si="8"/>
        <v>1448</v>
      </c>
      <c r="M49" s="88">
        <f t="shared" si="8"/>
        <v>1450</v>
      </c>
      <c r="N49" s="88">
        <f t="shared" si="8"/>
        <v>1450</v>
      </c>
      <c r="O49" s="88">
        <f t="shared" si="8"/>
        <v>1449</v>
      </c>
      <c r="P49" s="88">
        <f t="shared" si="8"/>
        <v>1447</v>
      </c>
      <c r="Q49" s="88">
        <f t="shared" si="8"/>
        <v>1317.2</v>
      </c>
      <c r="R49" s="88">
        <f t="shared" si="8"/>
        <v>1450</v>
      </c>
      <c r="S49" s="88">
        <f t="shared" si="8"/>
        <v>958.8</v>
      </c>
      <c r="T49" s="88">
        <f t="shared" si="8"/>
        <v>1150</v>
      </c>
      <c r="U49" s="88">
        <f t="shared" si="8"/>
        <v>1150</v>
      </c>
      <c r="V49" s="88">
        <f t="shared" si="8"/>
        <v>1150</v>
      </c>
      <c r="W49" s="88">
        <f t="shared" si="8"/>
        <v>1150</v>
      </c>
      <c r="X49" s="88">
        <f t="shared" si="8"/>
        <v>983.6</v>
      </c>
      <c r="Y49" s="88">
        <f t="shared" si="8"/>
        <v>1150</v>
      </c>
      <c r="Z49" s="89" t="str">
        <f t="shared" si="8"/>
        <v/>
      </c>
      <c r="AA49" s="90">
        <f t="shared" si="7"/>
        <v>26196.999999999996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7582.0489999999991</v>
      </c>
      <c r="C52" s="88">
        <f t="shared" ref="C52:Z52" si="10">IF(LEN(C$2)&gt;0,SUM(C10:C15)+C26+C40,"")</f>
        <v>7347.2540000000008</v>
      </c>
      <c r="D52" s="88">
        <f t="shared" si="10"/>
        <v>7054.9670000000006</v>
      </c>
      <c r="E52" s="88">
        <f t="shared" si="10"/>
        <v>6903.17</v>
      </c>
      <c r="F52" s="88">
        <f t="shared" si="10"/>
        <v>6917.9639999999999</v>
      </c>
      <c r="G52" s="88">
        <f t="shared" si="10"/>
        <v>7054.14</v>
      </c>
      <c r="H52" s="88">
        <f t="shared" si="10"/>
        <v>8169.9770000000008</v>
      </c>
      <c r="I52" s="88">
        <f t="shared" si="10"/>
        <v>9315.4879999999994</v>
      </c>
      <c r="J52" s="88">
        <f t="shared" si="10"/>
        <v>9671.2750000000015</v>
      </c>
      <c r="K52" s="88">
        <f t="shared" si="10"/>
        <v>10442.788</v>
      </c>
      <c r="L52" s="88">
        <f t="shared" si="10"/>
        <v>10875.74</v>
      </c>
      <c r="M52" s="88">
        <f t="shared" si="10"/>
        <v>11107.378000000001</v>
      </c>
      <c r="N52" s="88">
        <f t="shared" si="10"/>
        <v>11409.282999999999</v>
      </c>
      <c r="O52" s="88">
        <f t="shared" si="10"/>
        <v>11360.928</v>
      </c>
      <c r="P52" s="88">
        <f t="shared" si="10"/>
        <v>11197.718999999999</v>
      </c>
      <c r="Q52" s="88">
        <f t="shared" si="10"/>
        <v>10886.048000000001</v>
      </c>
      <c r="R52" s="88">
        <f t="shared" si="10"/>
        <v>10819.145</v>
      </c>
      <c r="S52" s="88">
        <f t="shared" si="10"/>
        <v>10502.943000000001</v>
      </c>
      <c r="T52" s="88">
        <f t="shared" si="10"/>
        <v>10550.781000000001</v>
      </c>
      <c r="U52" s="88">
        <f t="shared" si="10"/>
        <v>10502.482</v>
      </c>
      <c r="V52" s="88">
        <f t="shared" si="10"/>
        <v>10454.929</v>
      </c>
      <c r="W52" s="88">
        <f t="shared" si="10"/>
        <v>10103.215</v>
      </c>
      <c r="X52" s="88">
        <f t="shared" si="10"/>
        <v>9385.8090000000011</v>
      </c>
      <c r="Y52" s="88">
        <f t="shared" si="10"/>
        <v>8894.7079999999987</v>
      </c>
      <c r="Z52" s="89" t="str">
        <f t="shared" si="10"/>
        <v/>
      </c>
      <c r="AA52" s="104">
        <f>SUM(B52:Z52)</f>
        <v>228510.18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-325</v>
      </c>
      <c r="C4" s="18">
        <v>-631.5</v>
      </c>
      <c r="D4" s="18">
        <v>-645</v>
      </c>
      <c r="E4" s="18">
        <v>-454.70000000000005</v>
      </c>
      <c r="F4" s="18">
        <v>-201.89999999999998</v>
      </c>
      <c r="G4" s="18">
        <v>452.9</v>
      </c>
      <c r="H4" s="18">
        <v>904.8</v>
      </c>
      <c r="I4" s="18">
        <v>1160.0999999999999</v>
      </c>
      <c r="J4" s="18">
        <v>896.7</v>
      </c>
      <c r="K4" s="18">
        <v>1062.8</v>
      </c>
      <c r="L4" s="18">
        <v>1200</v>
      </c>
      <c r="M4" s="18">
        <v>1200</v>
      </c>
      <c r="N4" s="18">
        <v>1200</v>
      </c>
      <c r="O4" s="18">
        <v>1200</v>
      </c>
      <c r="P4" s="18">
        <v>1200</v>
      </c>
      <c r="Q4" s="18">
        <v>1069.2</v>
      </c>
      <c r="R4" s="18">
        <v>1200</v>
      </c>
      <c r="S4" s="18">
        <v>808.8</v>
      </c>
      <c r="T4" s="18">
        <v>894.5</v>
      </c>
      <c r="U4" s="18">
        <v>655</v>
      </c>
      <c r="V4" s="18">
        <v>500</v>
      </c>
      <c r="W4" s="18">
        <v>737</v>
      </c>
      <c r="X4" s="18">
        <v>712</v>
      </c>
      <c r="Y4" s="18">
        <v>649.6</v>
      </c>
      <c r="Z4" s="19"/>
      <c r="AA4" s="111">
        <f>SUM(B4:Z4)</f>
        <v>15445.300000000001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97.73</v>
      </c>
      <c r="C7" s="117">
        <v>89.34</v>
      </c>
      <c r="D7" s="117">
        <v>87.06</v>
      </c>
      <c r="E7" s="117">
        <v>78.930000000000007</v>
      </c>
      <c r="F7" s="117">
        <v>80.88</v>
      </c>
      <c r="G7" s="117">
        <v>90.88</v>
      </c>
      <c r="H7" s="117">
        <v>103.83</v>
      </c>
      <c r="I7" s="117">
        <v>91.34</v>
      </c>
      <c r="J7" s="117">
        <v>71.69</v>
      </c>
      <c r="K7" s="117">
        <v>16.239999999999998</v>
      </c>
      <c r="L7" s="117">
        <v>10.93</v>
      </c>
      <c r="M7" s="117">
        <v>10.01</v>
      </c>
      <c r="N7" s="117">
        <v>20</v>
      </c>
      <c r="O7" s="117">
        <v>25</v>
      </c>
      <c r="P7" s="117">
        <v>34</v>
      </c>
      <c r="Q7" s="117">
        <v>72.56</v>
      </c>
      <c r="R7" s="117">
        <v>95</v>
      </c>
      <c r="S7" s="117">
        <v>118.08</v>
      </c>
      <c r="T7" s="117">
        <v>131.6</v>
      </c>
      <c r="U7" s="117">
        <v>156.06</v>
      </c>
      <c r="V7" s="117">
        <v>177.56</v>
      </c>
      <c r="W7" s="117">
        <v>159.69</v>
      </c>
      <c r="X7" s="117">
        <v>138</v>
      </c>
      <c r="Y7" s="117">
        <v>117.08</v>
      </c>
      <c r="Z7" s="118"/>
      <c r="AA7" s="119">
        <f>IF(SUM(B7:Z7)&lt;&gt;0,AVERAGEIF(B7:Z7,"&lt;&gt;"""),"")</f>
        <v>86.395416666666662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825</v>
      </c>
      <c r="C13" s="129">
        <v>1131.5</v>
      </c>
      <c r="D13" s="129">
        <v>1145</v>
      </c>
      <c r="E13" s="129">
        <v>954.7</v>
      </c>
      <c r="F13" s="129">
        <v>701.9</v>
      </c>
      <c r="G13" s="129">
        <v>47.1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4805.2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105.5</v>
      </c>
      <c r="U15" s="133">
        <v>345</v>
      </c>
      <c r="V15" s="133">
        <v>500</v>
      </c>
      <c r="W15" s="133">
        <v>263</v>
      </c>
      <c r="X15" s="133">
        <v>121.6</v>
      </c>
      <c r="Y15" s="133">
        <v>350.4</v>
      </c>
      <c r="Z15" s="131"/>
      <c r="AA15" s="132">
        <f t="shared" si="0"/>
        <v>1685.5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825</v>
      </c>
      <c r="C16" s="135">
        <f t="shared" si="1"/>
        <v>1131.5</v>
      </c>
      <c r="D16" s="135">
        <f t="shared" si="1"/>
        <v>1145</v>
      </c>
      <c r="E16" s="135">
        <f t="shared" si="1"/>
        <v>954.7</v>
      </c>
      <c r="F16" s="135">
        <f t="shared" si="1"/>
        <v>701.9</v>
      </c>
      <c r="G16" s="135">
        <f t="shared" si="1"/>
        <v>47.1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105.5</v>
      </c>
      <c r="U16" s="135">
        <f t="shared" si="1"/>
        <v>345</v>
      </c>
      <c r="V16" s="135">
        <f t="shared" si="1"/>
        <v>500</v>
      </c>
      <c r="W16" s="135">
        <f t="shared" si="1"/>
        <v>263</v>
      </c>
      <c r="X16" s="135">
        <f t="shared" si="1"/>
        <v>121.6</v>
      </c>
      <c r="Y16" s="135">
        <f t="shared" si="1"/>
        <v>350.4</v>
      </c>
      <c r="Z16" s="136" t="str">
        <f t="shared" si="1"/>
        <v/>
      </c>
      <c r="AA16" s="90">
        <f t="shared" si="0"/>
        <v>6490.7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404.8</v>
      </c>
      <c r="I21" s="129">
        <v>660.1</v>
      </c>
      <c r="J21" s="129">
        <v>396.7</v>
      </c>
      <c r="K21" s="129">
        <v>562.79999999999995</v>
      </c>
      <c r="L21" s="129">
        <v>700</v>
      </c>
      <c r="M21" s="129">
        <v>700</v>
      </c>
      <c r="N21" s="129">
        <v>700</v>
      </c>
      <c r="O21" s="129">
        <v>700</v>
      </c>
      <c r="P21" s="129">
        <v>700</v>
      </c>
      <c r="Q21" s="129">
        <v>569.20000000000005</v>
      </c>
      <c r="R21" s="129">
        <v>700</v>
      </c>
      <c r="S21" s="129">
        <v>522</v>
      </c>
      <c r="T21" s="129">
        <v>1000</v>
      </c>
      <c r="U21" s="129">
        <v>1000</v>
      </c>
      <c r="V21" s="129">
        <v>1000</v>
      </c>
      <c r="W21" s="129">
        <v>1000</v>
      </c>
      <c r="X21" s="129">
        <v>833.6</v>
      </c>
      <c r="Y21" s="130">
        <v>1000</v>
      </c>
      <c r="Z21" s="131"/>
      <c r="AA21" s="132">
        <f t="shared" si="2"/>
        <v>13149.199999999999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286.8</v>
      </c>
      <c r="T23" s="133"/>
      <c r="U23" s="133"/>
      <c r="V23" s="133"/>
      <c r="W23" s="133"/>
      <c r="X23" s="133"/>
      <c r="Y23" s="133"/>
      <c r="Z23" s="131"/>
      <c r="AA23" s="132">
        <f t="shared" si="2"/>
        <v>8786.7999999999993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904.8</v>
      </c>
      <c r="I24" s="135">
        <f t="shared" si="3"/>
        <v>1160.0999999999999</v>
      </c>
      <c r="J24" s="135">
        <f t="shared" si="3"/>
        <v>896.7</v>
      </c>
      <c r="K24" s="135">
        <f t="shared" si="3"/>
        <v>1062.8</v>
      </c>
      <c r="L24" s="135">
        <f t="shared" si="3"/>
        <v>1200</v>
      </c>
      <c r="M24" s="135">
        <f t="shared" si="3"/>
        <v>1200</v>
      </c>
      <c r="N24" s="135">
        <f t="shared" si="3"/>
        <v>1200</v>
      </c>
      <c r="O24" s="135">
        <f t="shared" si="3"/>
        <v>1200</v>
      </c>
      <c r="P24" s="135">
        <f t="shared" si="3"/>
        <v>1200</v>
      </c>
      <c r="Q24" s="135">
        <f t="shared" si="3"/>
        <v>1069.2</v>
      </c>
      <c r="R24" s="135">
        <f t="shared" si="3"/>
        <v>1200</v>
      </c>
      <c r="S24" s="135">
        <f t="shared" si="3"/>
        <v>808.8</v>
      </c>
      <c r="T24" s="135">
        <f t="shared" si="3"/>
        <v>1000</v>
      </c>
      <c r="U24" s="135">
        <f t="shared" si="3"/>
        <v>1000</v>
      </c>
      <c r="V24" s="135">
        <f t="shared" si="3"/>
        <v>1000</v>
      </c>
      <c r="W24" s="135">
        <f t="shared" si="3"/>
        <v>1000</v>
      </c>
      <c r="X24" s="135">
        <f t="shared" si="3"/>
        <v>833.6</v>
      </c>
      <c r="Y24" s="135">
        <f t="shared" si="3"/>
        <v>1000</v>
      </c>
      <c r="Z24" s="136" t="str">
        <f t="shared" si="3"/>
        <v/>
      </c>
      <c r="AA24" s="90">
        <f t="shared" si="2"/>
        <v>21936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2025-07-02T11:08:11Z</dcterms:created>
  <dcterms:modified xsi:type="dcterms:W3CDTF">2025-07-02T11:08:12Z</dcterms:modified>
</cp:coreProperties>
</file>