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<sst xmlns="http://schemas.openxmlformats.org/spreadsheetml/2006/main" count="119" uniqueCount="54">
  <si>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03/07/2025 14:58:12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</si>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</sst>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FB-4B2B-9B97-AD812BA1D7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FB-4B2B-9B97-AD812BA1D7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DFB-4B2B-9B97-AD812BA1D7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DFB-4B2B-9B97-AD812BA1D7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FB-4B2B-9B97-AD812BA1D7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FB-4B2B-9B97-AD812BA1D7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FB-4B2B-9B97-AD812BA1D7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402</c:v>
                </c:pt>
                <c:pt idx="10">
                  <c:v>402</c:v>
                </c:pt>
                <c:pt idx="11">
                  <c:v>402</c:v>
                </c:pt>
                <c:pt idx="12">
                  <c:v>402</c:v>
                </c:pt>
                <c:pt idx="13">
                  <c:v>402</c:v>
                </c:pt>
                <c:pt idx="14">
                  <c:v>402</c:v>
                </c:pt>
                <c:pt idx="15">
                  <c:v>402</c:v>
                </c:pt>
                <c:pt idx="16">
                  <c:v>302</c:v>
                </c:pt>
                <c:pt idx="17">
                  <c:v>302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FB-4B2B-9B97-AD812BA1D7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129</c:v>
                </c:pt>
                <c:pt idx="7">
                  <c:v>184</c:v>
                </c:pt>
                <c:pt idx="8">
                  <c:v>223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239</c:v>
                </c:pt>
                <c:pt idx="14">
                  <c:v>232</c:v>
                </c:pt>
                <c:pt idx="15">
                  <c:v>240</c:v>
                </c:pt>
                <c:pt idx="16">
                  <c:v>268</c:v>
                </c:pt>
                <c:pt idx="17">
                  <c:v>304</c:v>
                </c:pt>
                <c:pt idx="18">
                  <c:v>319</c:v>
                </c:pt>
                <c:pt idx="19">
                  <c:v>308</c:v>
                </c:pt>
                <c:pt idx="20">
                  <c:v>293</c:v>
                </c:pt>
                <c:pt idx="21">
                  <c:v>256</c:v>
                </c:pt>
                <c:pt idx="22">
                  <c:v>218</c:v>
                </c:pt>
                <c:pt idx="2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FB-4B2B-9B97-AD812BA1D7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5028.1369999999997</c:v>
                </c:pt>
                <c:pt idx="1">
                  <c:v>4593.6710000000003</c:v>
                </c:pt>
                <c:pt idx="2">
                  <c:v>4548.1369999999997</c:v>
                </c:pt>
                <c:pt idx="3">
                  <c:v>4366</c:v>
                </c:pt>
                <c:pt idx="4">
                  <c:v>4478.4830000000002</c:v>
                </c:pt>
                <c:pt idx="5">
                  <c:v>4442</c:v>
                </c:pt>
                <c:pt idx="6">
                  <c:v>4461.8410000000003</c:v>
                </c:pt>
                <c:pt idx="7">
                  <c:v>3869.9459999999999</c:v>
                </c:pt>
                <c:pt idx="8">
                  <c:v>2425</c:v>
                </c:pt>
                <c:pt idx="9">
                  <c:v>1553</c:v>
                </c:pt>
                <c:pt idx="10">
                  <c:v>1393</c:v>
                </c:pt>
                <c:pt idx="11">
                  <c:v>1393</c:v>
                </c:pt>
                <c:pt idx="12">
                  <c:v>1393</c:v>
                </c:pt>
                <c:pt idx="13">
                  <c:v>1393</c:v>
                </c:pt>
                <c:pt idx="14">
                  <c:v>1483</c:v>
                </c:pt>
                <c:pt idx="15">
                  <c:v>1813</c:v>
                </c:pt>
                <c:pt idx="16">
                  <c:v>2931.8249999999998</c:v>
                </c:pt>
                <c:pt idx="17">
                  <c:v>4137.3500000000004</c:v>
                </c:pt>
                <c:pt idx="18">
                  <c:v>4903.9750000000004</c:v>
                </c:pt>
                <c:pt idx="19">
                  <c:v>4991.2129999999997</c:v>
                </c:pt>
                <c:pt idx="20">
                  <c:v>5018.1180000000004</c:v>
                </c:pt>
                <c:pt idx="21">
                  <c:v>5072.6579999999994</c:v>
                </c:pt>
                <c:pt idx="22">
                  <c:v>5092.1660000000002</c:v>
                </c:pt>
                <c:pt idx="23">
                  <c:v>4947.0650000000005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FB-4B2B-9B97-AD812BA1D7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84</c:v>
                </c:pt>
                <c:pt idx="1">
                  <c:v>103</c:v>
                </c:pt>
                <c:pt idx="2">
                  <c:v>103</c:v>
                </c:pt>
                <c:pt idx="3">
                  <c:v>173</c:v>
                </c:pt>
                <c:pt idx="4">
                  <c:v>118</c:v>
                </c:pt>
                <c:pt idx="5">
                  <c:v>118</c:v>
                </c:pt>
                <c:pt idx="6">
                  <c:v>103</c:v>
                </c:pt>
                <c:pt idx="7">
                  <c:v>50</c:v>
                </c:pt>
                <c:pt idx="8">
                  <c:v>50</c:v>
                </c:pt>
                <c:pt idx="9">
                  <c:v>37</c:v>
                </c:pt>
                <c:pt idx="10">
                  <c:v>52</c:v>
                </c:pt>
                <c:pt idx="11">
                  <c:v>89</c:v>
                </c:pt>
                <c:pt idx="12">
                  <c:v>60</c:v>
                </c:pt>
                <c:pt idx="13">
                  <c:v>27</c:v>
                </c:pt>
                <c:pt idx="14">
                  <c:v>3</c:v>
                </c:pt>
                <c:pt idx="15">
                  <c:v>63</c:v>
                </c:pt>
                <c:pt idx="16">
                  <c:v>97</c:v>
                </c:pt>
                <c:pt idx="17">
                  <c:v>88</c:v>
                </c:pt>
                <c:pt idx="18">
                  <c:v>432.6</c:v>
                </c:pt>
                <c:pt idx="19">
                  <c:v>60</c:v>
                </c:pt>
                <c:pt idx="20">
                  <c:v>361.5</c:v>
                </c:pt>
                <c:pt idx="21">
                  <c:v>184.5</c:v>
                </c:pt>
                <c:pt idx="22">
                  <c:v>151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FB-4B2B-9B97-AD812BA1D7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2035.422</c:v>
                </c:pt>
                <c:pt idx="1">
                  <c:v>2090.6759999999999</c:v>
                </c:pt>
                <c:pt idx="2">
                  <c:v>2181.4650000000001</c:v>
                </c:pt>
                <c:pt idx="3">
                  <c:v>2276.7909999999997</c:v>
                </c:pt>
                <c:pt idx="4">
                  <c:v>2374.9089999999997</c:v>
                </c:pt>
                <c:pt idx="5">
                  <c:v>2559.3760000000002</c:v>
                </c:pt>
                <c:pt idx="6">
                  <c:v>3212.1170000000002</c:v>
                </c:pt>
                <c:pt idx="7">
                  <c:v>4661.8669999999993</c:v>
                </c:pt>
                <c:pt idx="8">
                  <c:v>6372.2060000000001</c:v>
                </c:pt>
                <c:pt idx="9">
                  <c:v>7699.3049999999994</c:v>
                </c:pt>
                <c:pt idx="10">
                  <c:v>8452.1749999999993</c:v>
                </c:pt>
                <c:pt idx="11">
                  <c:v>8799.9860000000044</c:v>
                </c:pt>
                <c:pt idx="12">
                  <c:v>8985.1539999999986</c:v>
                </c:pt>
                <c:pt idx="13">
                  <c:v>8873.7860000000001</c:v>
                </c:pt>
                <c:pt idx="14">
                  <c:v>8608.5949999999975</c:v>
                </c:pt>
                <c:pt idx="15">
                  <c:v>7878.2069999999994</c:v>
                </c:pt>
                <c:pt idx="16">
                  <c:v>6511.4780000000001</c:v>
                </c:pt>
                <c:pt idx="17">
                  <c:v>4904.5920000000006</c:v>
                </c:pt>
                <c:pt idx="18">
                  <c:v>3288.5209999999997</c:v>
                </c:pt>
                <c:pt idx="19">
                  <c:v>2429.1150000000007</c:v>
                </c:pt>
                <c:pt idx="20">
                  <c:v>2172.7369999999992</c:v>
                </c:pt>
                <c:pt idx="21">
                  <c:v>2104.3420000000001</c:v>
                </c:pt>
                <c:pt idx="22">
                  <c:v>2026.9559999999997</c:v>
                </c:pt>
                <c:pt idx="23">
                  <c:v>2007.1059999999998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FB-4B2B-9B97-AD812BA1D7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151</c:v>
                </c:pt>
                <c:pt idx="4">
                  <c:v>151</c:v>
                </c:pt>
                <c:pt idx="5">
                  <c:v>149</c:v>
                </c:pt>
                <c:pt idx="6">
                  <c:v>150</c:v>
                </c:pt>
                <c:pt idx="7">
                  <c:v>157</c:v>
                </c:pt>
                <c:pt idx="8">
                  <c:v>167</c:v>
                </c:pt>
                <c:pt idx="9">
                  <c:v>180</c:v>
                </c:pt>
                <c:pt idx="10">
                  <c:v>190</c:v>
                </c:pt>
                <c:pt idx="11">
                  <c:v>194</c:v>
                </c:pt>
                <c:pt idx="12">
                  <c:v>193</c:v>
                </c:pt>
                <c:pt idx="13">
                  <c:v>189</c:v>
                </c:pt>
                <c:pt idx="14">
                  <c:v>183</c:v>
                </c:pt>
                <c:pt idx="15">
                  <c:v>172</c:v>
                </c:pt>
                <c:pt idx="16">
                  <c:v>157</c:v>
                </c:pt>
                <c:pt idx="17">
                  <c:v>141</c:v>
                </c:pt>
                <c:pt idx="18">
                  <c:v>127</c:v>
                </c:pt>
                <c:pt idx="19">
                  <c:v>123</c:v>
                </c:pt>
                <c:pt idx="20">
                  <c:v>121</c:v>
                </c:pt>
                <c:pt idx="21">
                  <c:v>118</c:v>
                </c:pt>
                <c:pt idx="22">
                  <c:v>112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FB-4B2B-9B97-AD812BA1D7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245</c:v>
                </c:pt>
                <c:pt idx="1">
                  <c:v>196</c:v>
                </c:pt>
                <c:pt idx="2">
                  <c:v>86</c:v>
                </c:pt>
                <c:pt idx="3">
                  <c:v>86</c:v>
                </c:pt>
                <c:pt idx="4">
                  <c:v>146</c:v>
                </c:pt>
                <c:pt idx="5">
                  <c:v>176</c:v>
                </c:pt>
                <c:pt idx="6">
                  <c:v>230</c:v>
                </c:pt>
                <c:pt idx="7">
                  <c:v>204</c:v>
                </c:pt>
                <c:pt idx="8">
                  <c:v>178</c:v>
                </c:pt>
                <c:pt idx="9">
                  <c:v>178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230</c:v>
                </c:pt>
                <c:pt idx="18">
                  <c:v>848</c:v>
                </c:pt>
                <c:pt idx="19">
                  <c:v>1521</c:v>
                </c:pt>
                <c:pt idx="20">
                  <c:v>1660</c:v>
                </c:pt>
                <c:pt idx="21">
                  <c:v>1525</c:v>
                </c:pt>
                <c:pt idx="22">
                  <c:v>1090</c:v>
                </c:pt>
                <c:pt idx="23">
                  <c:v>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FB-4B2B-9B97-AD812BA1D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121.83</c:v>
                </c:pt>
                <c:pt idx="1">
                  <c:v>108.56</c:v>
                </c:pt>
                <c:pt idx="2">
                  <c:v>105.99</c:v>
                </c:pt>
                <c:pt idx="3">
                  <c:v>97.22</c:v>
                </c:pt>
                <c:pt idx="4">
                  <c:v>103.68</c:v>
                </c:pt>
                <c:pt idx="5">
                  <c:v>109.52</c:v>
                </c:pt>
                <c:pt idx="6">
                  <c:v>121</c:v>
                </c:pt>
                <c:pt idx="7">
                  <c:v>94</c:v>
                </c:pt>
                <c:pt idx="8">
                  <c:v>71.69</c:v>
                </c:pt>
                <c:pt idx="9">
                  <c:v>32.36</c:v>
                </c:pt>
                <c:pt idx="10">
                  <c:v>20</c:v>
                </c:pt>
                <c:pt idx="11">
                  <c:v>10.17</c:v>
                </c:pt>
                <c:pt idx="12">
                  <c:v>15.12</c:v>
                </c:pt>
                <c:pt idx="13">
                  <c:v>17.62</c:v>
                </c:pt>
                <c:pt idx="14">
                  <c:v>32.14</c:v>
                </c:pt>
                <c:pt idx="15">
                  <c:v>60</c:v>
                </c:pt>
                <c:pt idx="16">
                  <c:v>87.72</c:v>
                </c:pt>
                <c:pt idx="17">
                  <c:v>123.32</c:v>
                </c:pt>
                <c:pt idx="18">
                  <c:v>140.5</c:v>
                </c:pt>
                <c:pt idx="19">
                  <c:v>149.04</c:v>
                </c:pt>
                <c:pt idx="20">
                  <c:v>170.15</c:v>
                </c:pt>
                <c:pt idx="21">
                  <c:v>154.47999999999999</c:v>
                </c:pt>
                <c:pt idx="22">
                  <c:v>130</c:v>
                </c:pt>
                <c:pt idx="23">
                  <c:v>114.48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FB-4B2B-9B97-AD812BA1D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150</c:v>
                </c:pt>
                <c:pt idx="1">
                  <c:v>143</c:v>
                </c:pt>
                <c:pt idx="2">
                  <c:v>138.5</c:v>
                </c:pt>
                <c:pt idx="3">
                  <c:v>135</c:v>
                </c:pt>
                <c:pt idx="4">
                  <c:v>134</c:v>
                </c:pt>
                <c:pt idx="5">
                  <c:v>137</c:v>
                </c:pt>
                <c:pt idx="6">
                  <c:v>142</c:v>
                </c:pt>
                <c:pt idx="7">
                  <c:v>134.5</c:v>
                </c:pt>
                <c:pt idx="8">
                  <c:v>123</c:v>
                </c:pt>
                <c:pt idx="9">
                  <c:v>109</c:v>
                </c:pt>
                <c:pt idx="10">
                  <c:v>98.5</c:v>
                </c:pt>
                <c:pt idx="11">
                  <c:v>96</c:v>
                </c:pt>
                <c:pt idx="12">
                  <c:v>96.5</c:v>
                </c:pt>
                <c:pt idx="13">
                  <c:v>99</c:v>
                </c:pt>
                <c:pt idx="14">
                  <c:v>103</c:v>
                </c:pt>
                <c:pt idx="15">
                  <c:v>116</c:v>
                </c:pt>
                <c:pt idx="16">
                  <c:v>136</c:v>
                </c:pt>
                <c:pt idx="17">
                  <c:v>161.5</c:v>
                </c:pt>
                <c:pt idx="18">
                  <c:v>185</c:v>
                </c:pt>
                <c:pt idx="19">
                  <c:v>191.5</c:v>
                </c:pt>
                <c:pt idx="20">
                  <c:v>192</c:v>
                </c:pt>
                <c:pt idx="21">
                  <c:v>183.5</c:v>
                </c:pt>
                <c:pt idx="22">
                  <c:v>175.5</c:v>
                </c:pt>
                <c:pt idx="23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3-4C59-A399-A0A925525C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823.53200000000004</c:v>
                </c:pt>
                <c:pt idx="1">
                  <c:v>867.62900000000002</c:v>
                </c:pt>
                <c:pt idx="2">
                  <c:v>856.36700000000008</c:v>
                </c:pt>
                <c:pt idx="3">
                  <c:v>857.67900000000009</c:v>
                </c:pt>
                <c:pt idx="4">
                  <c:v>861.17200000000003</c:v>
                </c:pt>
                <c:pt idx="5">
                  <c:v>871.774</c:v>
                </c:pt>
                <c:pt idx="6">
                  <c:v>779.78500000000008</c:v>
                </c:pt>
                <c:pt idx="7">
                  <c:v>849.10799999999995</c:v>
                </c:pt>
                <c:pt idx="8">
                  <c:v>824.83</c:v>
                </c:pt>
                <c:pt idx="9">
                  <c:v>849.29899999999998</c:v>
                </c:pt>
                <c:pt idx="10">
                  <c:v>899.02300000000002</c:v>
                </c:pt>
                <c:pt idx="11">
                  <c:v>895.423</c:v>
                </c:pt>
                <c:pt idx="12">
                  <c:v>898.21400000000006</c:v>
                </c:pt>
                <c:pt idx="13">
                  <c:v>892.55500000000006</c:v>
                </c:pt>
                <c:pt idx="14">
                  <c:v>898.38599999999997</c:v>
                </c:pt>
                <c:pt idx="15">
                  <c:v>896.36900000000003</c:v>
                </c:pt>
                <c:pt idx="16">
                  <c:v>777.37899999999991</c:v>
                </c:pt>
                <c:pt idx="17">
                  <c:v>779.1869999999999</c:v>
                </c:pt>
                <c:pt idx="18">
                  <c:v>725.31700000000001</c:v>
                </c:pt>
                <c:pt idx="19">
                  <c:v>688.53800000000001</c:v>
                </c:pt>
                <c:pt idx="20">
                  <c:v>685.02</c:v>
                </c:pt>
                <c:pt idx="21">
                  <c:v>694.053</c:v>
                </c:pt>
                <c:pt idx="22">
                  <c:v>697.10599999999999</c:v>
                </c:pt>
                <c:pt idx="23">
                  <c:v>815.15600000000006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F3-4C59-A399-A0A925525C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1441.9559999999999</c:v>
                </c:pt>
                <c:pt idx="1">
                  <c:v>1436.8400000000001</c:v>
                </c:pt>
                <c:pt idx="2">
                  <c:v>1420.2789999999995</c:v>
                </c:pt>
                <c:pt idx="3">
                  <c:v>1414.9729999999997</c:v>
                </c:pt>
                <c:pt idx="4">
                  <c:v>1439.44</c:v>
                </c:pt>
                <c:pt idx="5">
                  <c:v>1552.8810000000001</c:v>
                </c:pt>
                <c:pt idx="6">
                  <c:v>1789.4480000000003</c:v>
                </c:pt>
                <c:pt idx="7">
                  <c:v>1957.0650000000001</c:v>
                </c:pt>
                <c:pt idx="8">
                  <c:v>2031.3809999999996</c:v>
                </c:pt>
                <c:pt idx="9">
                  <c:v>2052.0739999999996</c:v>
                </c:pt>
                <c:pt idx="10">
                  <c:v>2039.9250000000002</c:v>
                </c:pt>
                <c:pt idx="11">
                  <c:v>2054.5510000000004</c:v>
                </c:pt>
                <c:pt idx="12">
                  <c:v>2055</c:v>
                </c:pt>
                <c:pt idx="13">
                  <c:v>2035.6119999999999</c:v>
                </c:pt>
                <c:pt idx="14">
                  <c:v>1995.5309999999997</c:v>
                </c:pt>
                <c:pt idx="15">
                  <c:v>1954.5879999999997</c:v>
                </c:pt>
                <c:pt idx="16">
                  <c:v>1953.6970000000001</c:v>
                </c:pt>
                <c:pt idx="17">
                  <c:v>1937.5839999999998</c:v>
                </c:pt>
                <c:pt idx="18">
                  <c:v>1906.4130000000002</c:v>
                </c:pt>
                <c:pt idx="19">
                  <c:v>1856.9899999999998</c:v>
                </c:pt>
                <c:pt idx="20">
                  <c:v>1753.68</c:v>
                </c:pt>
                <c:pt idx="21">
                  <c:v>1602.693</c:v>
                </c:pt>
                <c:pt idx="22">
                  <c:v>1524.711</c:v>
                </c:pt>
                <c:pt idx="23">
                  <c:v>1483.1560000000002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F3-4C59-A399-A0A925525C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3886.4420000000005</c:v>
                </c:pt>
                <c:pt idx="1">
                  <c:v>3641.223</c:v>
                </c:pt>
                <c:pt idx="2">
                  <c:v>3458.0430000000001</c:v>
                </c:pt>
                <c:pt idx="3">
                  <c:v>3330.9069999999992</c:v>
                </c:pt>
                <c:pt idx="4">
                  <c:v>3280.0459999999998</c:v>
                </c:pt>
                <c:pt idx="5">
                  <c:v>3329.8209999999995</c:v>
                </c:pt>
                <c:pt idx="6">
                  <c:v>3692.98</c:v>
                </c:pt>
                <c:pt idx="7">
                  <c:v>4165.1400000000003</c:v>
                </c:pt>
                <c:pt idx="8">
                  <c:v>4673.0690000000004</c:v>
                </c:pt>
                <c:pt idx="9">
                  <c:v>5019.634</c:v>
                </c:pt>
                <c:pt idx="10">
                  <c:v>5244.7269999999999</c:v>
                </c:pt>
                <c:pt idx="11">
                  <c:v>5583.0119999999997</c:v>
                </c:pt>
                <c:pt idx="12">
                  <c:v>5732.4400000000005</c:v>
                </c:pt>
                <c:pt idx="13">
                  <c:v>5735.6189999999997</c:v>
                </c:pt>
                <c:pt idx="14">
                  <c:v>5612.2939999999999</c:v>
                </c:pt>
                <c:pt idx="15">
                  <c:v>5492.5999999999995</c:v>
                </c:pt>
                <c:pt idx="16">
                  <c:v>5420.6080000000002</c:v>
                </c:pt>
                <c:pt idx="17">
                  <c:v>5434.616</c:v>
                </c:pt>
                <c:pt idx="18">
                  <c:v>5381.9850000000006</c:v>
                </c:pt>
                <c:pt idx="19">
                  <c:v>5251.2629999999999</c:v>
                </c:pt>
                <c:pt idx="20">
                  <c:v>5258.616</c:v>
                </c:pt>
                <c:pt idx="21">
                  <c:v>5101.7659999999996</c:v>
                </c:pt>
                <c:pt idx="22">
                  <c:v>4775.9820000000009</c:v>
                </c:pt>
                <c:pt idx="23">
                  <c:v>4320.7690000000002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F3-4C59-A399-A0A925525C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393</c:v>
                </c:pt>
                <c:pt idx="1">
                  <c:v>375.99999999999994</c:v>
                </c:pt>
                <c:pt idx="2">
                  <c:v>361.99999999999994</c:v>
                </c:pt>
                <c:pt idx="3">
                  <c:v>354.99999999999989</c:v>
                </c:pt>
                <c:pt idx="4">
                  <c:v>354.99999999999989</c:v>
                </c:pt>
                <c:pt idx="5">
                  <c:v>371.99999999999994</c:v>
                </c:pt>
                <c:pt idx="6">
                  <c:v>428.99999999999994</c:v>
                </c:pt>
                <c:pt idx="7">
                  <c:v>491.00000000000006</c:v>
                </c:pt>
                <c:pt idx="8">
                  <c:v>540</c:v>
                </c:pt>
                <c:pt idx="9">
                  <c:v>560</c:v>
                </c:pt>
                <c:pt idx="10">
                  <c:v>569.00000000000011</c:v>
                </c:pt>
                <c:pt idx="11">
                  <c:v>577</c:v>
                </c:pt>
                <c:pt idx="12">
                  <c:v>583</c:v>
                </c:pt>
                <c:pt idx="13">
                  <c:v>578</c:v>
                </c:pt>
                <c:pt idx="14">
                  <c:v>565</c:v>
                </c:pt>
                <c:pt idx="15">
                  <c:v>562</c:v>
                </c:pt>
                <c:pt idx="16">
                  <c:v>575</c:v>
                </c:pt>
                <c:pt idx="17">
                  <c:v>595</c:v>
                </c:pt>
                <c:pt idx="18">
                  <c:v>596</c:v>
                </c:pt>
                <c:pt idx="19">
                  <c:v>580.99999999999989</c:v>
                </c:pt>
                <c:pt idx="20">
                  <c:v>564</c:v>
                </c:pt>
                <c:pt idx="21">
                  <c:v>524</c:v>
                </c:pt>
                <c:pt idx="22">
                  <c:v>480</c:v>
                </c:pt>
                <c:pt idx="23">
                  <c:v>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F3-4C59-A399-A0A925525C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F3-4C59-A399-A0A925525C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45.65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F3-4C59-A399-A0A925525C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F3-4C59-A399-A0A925525C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F3-4C59-A399-A0A925525C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8F3-4C59-A399-A0A925525C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1241.5999999999999</c:v>
                </c:pt>
                <c:pt idx="1">
                  <c:v>1050.7</c:v>
                </c:pt>
                <c:pt idx="2">
                  <c:v>1215.4000000000001</c:v>
                </c:pt>
                <c:pt idx="3">
                  <c:v>1341.2</c:v>
                </c:pt>
                <c:pt idx="4">
                  <c:v>1580.7</c:v>
                </c:pt>
                <c:pt idx="5">
                  <c:v>1565.2</c:v>
                </c:pt>
                <c:pt idx="6">
                  <c:v>1740.7</c:v>
                </c:pt>
                <c:pt idx="7">
                  <c:v>1832</c:v>
                </c:pt>
                <c:pt idx="8">
                  <c:v>1524.9</c:v>
                </c:pt>
                <c:pt idx="9">
                  <c:v>1454.3</c:v>
                </c:pt>
                <c:pt idx="10">
                  <c:v>1729</c:v>
                </c:pt>
                <c:pt idx="11">
                  <c:v>1737</c:v>
                </c:pt>
                <c:pt idx="12">
                  <c:v>1737</c:v>
                </c:pt>
                <c:pt idx="13">
                  <c:v>1747</c:v>
                </c:pt>
                <c:pt idx="14">
                  <c:v>1697.4</c:v>
                </c:pt>
                <c:pt idx="15">
                  <c:v>1571</c:v>
                </c:pt>
                <c:pt idx="16">
                  <c:v>1464.6</c:v>
                </c:pt>
                <c:pt idx="17">
                  <c:v>1194.0999999999999</c:v>
                </c:pt>
                <c:pt idx="18">
                  <c:v>1606.9</c:v>
                </c:pt>
                <c:pt idx="19">
                  <c:v>1339.7</c:v>
                </c:pt>
                <c:pt idx="20">
                  <c:v>1648</c:v>
                </c:pt>
                <c:pt idx="21">
                  <c:v>1629.5</c:v>
                </c:pt>
                <c:pt idx="22">
                  <c:v>1511.8</c:v>
                </c:pt>
                <c:pt idx="23">
                  <c:v>1082.0999999999999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F3-4C59-A399-A0A925525C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22.736000000000001</c:v>
                </c:pt>
                <c:pt idx="6">
                  <c:v>14.007999999999999</c:v>
                </c:pt>
                <c:pt idx="17">
                  <c:v>4.9390000000000001</c:v>
                </c:pt>
                <c:pt idx="18">
                  <c:v>17.52</c:v>
                </c:pt>
                <c:pt idx="19">
                  <c:v>23.344999999999999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F3-4C59-A399-A0A925525C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F3-4C59-A399-A0A925525C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F3-4C59-A399-A0A925525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121.83</c:v>
                </c:pt>
                <c:pt idx="1">
                  <c:v>108.56</c:v>
                </c:pt>
                <c:pt idx="2">
                  <c:v>105.99</c:v>
                </c:pt>
                <c:pt idx="3">
                  <c:v>97.22</c:v>
                </c:pt>
                <c:pt idx="4">
                  <c:v>103.68</c:v>
                </c:pt>
                <c:pt idx="5">
                  <c:v>109.52</c:v>
                </c:pt>
                <c:pt idx="6">
                  <c:v>121</c:v>
                </c:pt>
                <c:pt idx="7">
                  <c:v>94</c:v>
                </c:pt>
                <c:pt idx="8">
                  <c:v>71.69</c:v>
                </c:pt>
                <c:pt idx="9">
                  <c:v>32.36</c:v>
                </c:pt>
                <c:pt idx="10">
                  <c:v>20</c:v>
                </c:pt>
                <c:pt idx="11">
                  <c:v>10.17</c:v>
                </c:pt>
                <c:pt idx="12">
                  <c:v>15.12</c:v>
                </c:pt>
                <c:pt idx="13">
                  <c:v>17.62</c:v>
                </c:pt>
                <c:pt idx="14">
                  <c:v>32.14</c:v>
                </c:pt>
                <c:pt idx="15">
                  <c:v>60</c:v>
                </c:pt>
                <c:pt idx="16">
                  <c:v>87.72</c:v>
                </c:pt>
                <c:pt idx="17">
                  <c:v>123.32</c:v>
                </c:pt>
                <c:pt idx="18">
                  <c:v>140.5</c:v>
                </c:pt>
                <c:pt idx="19">
                  <c:v>149.04</c:v>
                </c:pt>
                <c:pt idx="20">
                  <c:v>170.15</c:v>
                </c:pt>
                <c:pt idx="21">
                  <c:v>154.47999999999999</c:v>
                </c:pt>
                <c:pt idx="22">
                  <c:v>130</c:v>
                </c:pt>
                <c:pt idx="23">
                  <c:v>114.48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F3-4C59-A399-A0A925525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7961.5590000000002</v>
      </c>
      <c r="C4" s="18">
        <v>7540.3469999999979</v>
      </c>
      <c r="D4" s="18">
        <v>7475.6019999999999</v>
      </c>
      <c r="E4" s="18">
        <v>7459.7909999999993</v>
      </c>
      <c r="F4" s="18">
        <v>7675.3920000000007</v>
      </c>
      <c r="G4" s="18">
        <v>7851.3760000000002</v>
      </c>
      <c r="H4" s="18">
        <v>8587.9579999999969</v>
      </c>
      <c r="I4" s="18">
        <v>9428.8130000000001</v>
      </c>
      <c r="J4" s="18">
        <v>9717.2060000000001</v>
      </c>
      <c r="K4" s="18">
        <v>10154.305000000006</v>
      </c>
      <c r="L4" s="18">
        <v>10690.174999999999</v>
      </c>
      <c r="M4" s="18">
        <v>11052.986000000003</v>
      </c>
      <c r="N4" s="18">
        <v>11212.153999999999</v>
      </c>
      <c r="O4" s="18">
        <v>11197.786000000004</v>
      </c>
      <c r="P4" s="18">
        <v>10981.594999999999</v>
      </c>
      <c r="Q4" s="18">
        <v>10638.207</v>
      </c>
      <c r="R4" s="18">
        <v>10327.303000000002</v>
      </c>
      <c r="S4" s="18">
        <v>10106.942000000001</v>
      </c>
      <c r="T4" s="18">
        <v>10419.096000000001</v>
      </c>
      <c r="U4" s="18">
        <v>9932.3280000000013</v>
      </c>
      <c r="V4" s="18">
        <v>10126.355000000001</v>
      </c>
      <c r="W4" s="18">
        <v>9760.5</v>
      </c>
      <c r="X4" s="18">
        <v>9190.1220000000012</v>
      </c>
      <c r="Y4" s="18">
        <v>8316.1710000000003</v>
      </c>
      <c r="Z4" s="19"/>
      <c r="AA4" s="20">
        <f>SUM(B4:Z4)</f>
        <v>227804.06900000005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121.83</v>
      </c>
      <c r="C7" s="28">
        <v>108.56</v>
      </c>
      <c r="D7" s="28">
        <v>105.99</v>
      </c>
      <c r="E7" s="28">
        <v>97.22</v>
      </c>
      <c r="F7" s="28">
        <v>103.68</v>
      </c>
      <c r="G7" s="28">
        <v>109.52</v>
      </c>
      <c r="H7" s="28">
        <v>121</v>
      </c>
      <c r="I7" s="28">
        <v>94</v>
      </c>
      <c r="J7" s="28">
        <v>71.69</v>
      </c>
      <c r="K7" s="28">
        <v>32.36</v>
      </c>
      <c r="L7" s="28">
        <v>20</v>
      </c>
      <c r="M7" s="28">
        <v>10.17</v>
      </c>
      <c r="N7" s="28">
        <v>15.12</v>
      </c>
      <c r="O7" s="28">
        <v>17.62</v>
      </c>
      <c r="P7" s="28">
        <v>32.14</v>
      </c>
      <c r="Q7" s="28">
        <v>60</v>
      </c>
      <c r="R7" s="28">
        <v>87.72</v>
      </c>
      <c r="S7" s="28">
        <v>123.32</v>
      </c>
      <c r="T7" s="28">
        <v>140.5</v>
      </c>
      <c r="U7" s="28">
        <v>149.04</v>
      </c>
      <c r="V7" s="28">
        <v>170.15</v>
      </c>
      <c r="W7" s="28">
        <v>154.47999999999999</v>
      </c>
      <c r="X7" s="28">
        <v>130</v>
      </c>
      <c r="Y7" s="28">
        <v>114.48</v>
      </c>
      <c r="Z7" s="29"/>
      <c r="AA7" s="30">
        <f>IF(SUM(B7:Z7)&lt;&gt;0,AVERAGEIF(B7:Z7,"&lt;&gt;"""),"")</f>
        <v>91.274583333333339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402</v>
      </c>
      <c r="L10" s="42">
        <v>402</v>
      </c>
      <c r="M10" s="42">
        <v>402</v>
      </c>
      <c r="N10" s="42">
        <v>402</v>
      </c>
      <c r="O10" s="42">
        <v>402</v>
      </c>
      <c r="P10" s="42">
        <v>402</v>
      </c>
      <c r="Q10" s="42">
        <v>402</v>
      </c>
      <c r="R10" s="42">
        <v>302</v>
      </c>
      <c r="S10" s="42">
        <v>302</v>
      </c>
      <c r="T10" s="42">
        <v>500</v>
      </c>
      <c r="U10" s="42">
        <v>500</v>
      </c>
      <c r="V10" s="42">
        <v>500</v>
      </c>
      <c r="W10" s="42">
        <v>500</v>
      </c>
      <c r="X10" s="42">
        <v>500</v>
      </c>
      <c r="Y10" s="42">
        <v>302</v>
      </c>
      <c r="Z10" s="43"/>
      <c r="AA10" s="44">
        <f t="shared" ref="AA10:AA15" si="0">SUM(B10:Z10)</f>
        <v>8938</v>
      </c>
    </row>
    <row r="11" spans="1:27" ht="24.95" customHeight="1" x14ac:dyDescent="0.2">
      <c r="A11" s="45" t="s">
        <v>7</v>
      </c>
      <c r="B11" s="46">
        <v>117</v>
      </c>
      <c r="C11" s="47">
        <v>105</v>
      </c>
      <c r="D11" s="47">
        <v>105</v>
      </c>
      <c r="E11" s="47">
        <v>105</v>
      </c>
      <c r="F11" s="47">
        <v>105</v>
      </c>
      <c r="G11" s="47">
        <v>105</v>
      </c>
      <c r="H11" s="47">
        <v>129</v>
      </c>
      <c r="I11" s="47">
        <v>184</v>
      </c>
      <c r="J11" s="47">
        <v>223</v>
      </c>
      <c r="K11" s="47">
        <v>105</v>
      </c>
      <c r="L11" s="47">
        <v>105</v>
      </c>
      <c r="M11" s="47">
        <v>105</v>
      </c>
      <c r="N11" s="47">
        <v>105</v>
      </c>
      <c r="O11" s="47">
        <v>239</v>
      </c>
      <c r="P11" s="47">
        <v>232</v>
      </c>
      <c r="Q11" s="47">
        <v>240</v>
      </c>
      <c r="R11" s="47">
        <v>268</v>
      </c>
      <c r="S11" s="47">
        <v>304</v>
      </c>
      <c r="T11" s="47">
        <v>319</v>
      </c>
      <c r="U11" s="47">
        <v>308</v>
      </c>
      <c r="V11" s="47">
        <v>293</v>
      </c>
      <c r="W11" s="47">
        <v>256</v>
      </c>
      <c r="X11" s="47">
        <v>218</v>
      </c>
      <c r="Y11" s="47">
        <v>170</v>
      </c>
      <c r="Z11" s="48"/>
      <c r="AA11" s="49">
        <f t="shared" si="0"/>
        <v>4445</v>
      </c>
    </row>
    <row r="12" spans="1:27" ht="24.95" customHeight="1" x14ac:dyDescent="0.2">
      <c r="A12" s="50" t="s">
        <v>8</v>
      </c>
      <c r="B12" s="51">
        <v>5028.1369999999997</v>
      </c>
      <c r="C12" s="52">
        <v>4593.6710000000003</v>
      </c>
      <c r="D12" s="52">
        <v>4548.1369999999997</v>
      </c>
      <c r="E12" s="52">
        <v>4366</v>
      </c>
      <c r="F12" s="52">
        <v>4478.4830000000002</v>
      </c>
      <c r="G12" s="52">
        <v>4442</v>
      </c>
      <c r="H12" s="52">
        <v>4461.8410000000003</v>
      </c>
      <c r="I12" s="52">
        <v>3869.9459999999999</v>
      </c>
      <c r="J12" s="52">
        <v>2425</v>
      </c>
      <c r="K12" s="52">
        <v>1553</v>
      </c>
      <c r="L12" s="52">
        <v>1393</v>
      </c>
      <c r="M12" s="52">
        <v>1393</v>
      </c>
      <c r="N12" s="52">
        <v>1393</v>
      </c>
      <c r="O12" s="52">
        <v>1393</v>
      </c>
      <c r="P12" s="52">
        <v>1483</v>
      </c>
      <c r="Q12" s="52">
        <v>1813</v>
      </c>
      <c r="R12" s="52">
        <v>2931.8249999999998</v>
      </c>
      <c r="S12" s="52">
        <v>4137.3500000000004</v>
      </c>
      <c r="T12" s="52">
        <v>4903.9750000000004</v>
      </c>
      <c r="U12" s="52">
        <v>4991.2129999999997</v>
      </c>
      <c r="V12" s="52">
        <v>5018.1180000000004</v>
      </c>
      <c r="W12" s="52">
        <v>5072.6579999999994</v>
      </c>
      <c r="X12" s="52">
        <v>5092.1660000000002</v>
      </c>
      <c r="Y12" s="52">
        <v>4947.0650000000005</v>
      </c>
      <c r="Z12" s="53"/>
      <c r="AA12" s="54">
        <f t="shared" si="0"/>
        <v>85728.584999999992</v>
      </c>
    </row>
    <row r="13" spans="1:27" ht="24.95" customHeight="1" x14ac:dyDescent="0.2">
      <c r="A13" s="50" t="s">
        <v>9</v>
      </c>
      <c r="B13" s="51">
        <v>245</v>
      </c>
      <c r="C13" s="52">
        <v>196</v>
      </c>
      <c r="D13" s="52">
        <v>86</v>
      </c>
      <c r="E13" s="52">
        <v>86</v>
      </c>
      <c r="F13" s="52">
        <v>146</v>
      </c>
      <c r="G13" s="52">
        <v>176</v>
      </c>
      <c r="H13" s="52">
        <v>230</v>
      </c>
      <c r="I13" s="52">
        <v>204</v>
      </c>
      <c r="J13" s="52">
        <v>178</v>
      </c>
      <c r="K13" s="52">
        <v>178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230</v>
      </c>
      <c r="T13" s="52">
        <v>848</v>
      </c>
      <c r="U13" s="52">
        <v>1521</v>
      </c>
      <c r="V13" s="52">
        <v>1660</v>
      </c>
      <c r="W13" s="52">
        <v>1525</v>
      </c>
      <c r="X13" s="52">
        <v>1090</v>
      </c>
      <c r="Y13" s="52">
        <v>646</v>
      </c>
      <c r="Z13" s="53"/>
      <c r="AA13" s="54">
        <f t="shared" si="0"/>
        <v>9759</v>
      </c>
    </row>
    <row r="14" spans="1:27" ht="24.95" customHeight="1" x14ac:dyDescent="0.2">
      <c r="A14" s="55" t="s">
        <v>10</v>
      </c>
      <c r="B14" s="56">
        <v>2035.422</v>
      </c>
      <c r="C14" s="57">
        <v>2090.6759999999999</v>
      </c>
      <c r="D14" s="57">
        <v>2181.4650000000001</v>
      </c>
      <c r="E14" s="57">
        <v>2276.7909999999997</v>
      </c>
      <c r="F14" s="57">
        <v>2374.9089999999997</v>
      </c>
      <c r="G14" s="57">
        <v>2559.3760000000002</v>
      </c>
      <c r="H14" s="57">
        <v>3212.1170000000002</v>
      </c>
      <c r="I14" s="57">
        <v>4661.8669999999993</v>
      </c>
      <c r="J14" s="57">
        <v>6372.2060000000001</v>
      </c>
      <c r="K14" s="57">
        <v>7699.3049999999994</v>
      </c>
      <c r="L14" s="57">
        <v>8452.1749999999993</v>
      </c>
      <c r="M14" s="57">
        <v>8799.9860000000044</v>
      </c>
      <c r="N14" s="57">
        <v>8985.1539999999986</v>
      </c>
      <c r="O14" s="57">
        <v>8873.7860000000001</v>
      </c>
      <c r="P14" s="57">
        <v>8608.5949999999975</v>
      </c>
      <c r="Q14" s="57">
        <v>7878.2069999999994</v>
      </c>
      <c r="R14" s="57">
        <v>6511.4780000000001</v>
      </c>
      <c r="S14" s="57">
        <v>4904.5920000000006</v>
      </c>
      <c r="T14" s="57">
        <v>3288.5209999999997</v>
      </c>
      <c r="U14" s="57">
        <v>2429.1150000000007</v>
      </c>
      <c r="V14" s="57">
        <v>2172.7369999999992</v>
      </c>
      <c r="W14" s="57">
        <v>2104.3420000000001</v>
      </c>
      <c r="X14" s="57">
        <v>2026.9559999999997</v>
      </c>
      <c r="Y14" s="57">
        <v>2007.1059999999998</v>
      </c>
      <c r="Z14" s="58"/>
      <c r="AA14" s="59">
        <f t="shared" si="0"/>
        <v>112506.88399999999</v>
      </c>
    </row>
    <row r="15" spans="1:27" ht="24.95" customHeight="1" x14ac:dyDescent="0.2">
      <c r="A15" s="55" t="s">
        <v>11</v>
      </c>
      <c r="B15" s="56">
        <v>150</v>
      </c>
      <c r="C15" s="57">
        <v>150</v>
      </c>
      <c r="D15" s="57">
        <v>150</v>
      </c>
      <c r="E15" s="57">
        <v>151</v>
      </c>
      <c r="F15" s="57">
        <v>151</v>
      </c>
      <c r="G15" s="57">
        <v>149</v>
      </c>
      <c r="H15" s="57">
        <v>150</v>
      </c>
      <c r="I15" s="57">
        <v>157</v>
      </c>
      <c r="J15" s="57">
        <v>167</v>
      </c>
      <c r="K15" s="57">
        <v>180</v>
      </c>
      <c r="L15" s="57">
        <v>190</v>
      </c>
      <c r="M15" s="57">
        <v>194</v>
      </c>
      <c r="N15" s="57">
        <v>193</v>
      </c>
      <c r="O15" s="57">
        <v>189</v>
      </c>
      <c r="P15" s="57">
        <v>183</v>
      </c>
      <c r="Q15" s="57">
        <v>172</v>
      </c>
      <c r="R15" s="57">
        <v>157</v>
      </c>
      <c r="S15" s="57">
        <v>141</v>
      </c>
      <c r="T15" s="57">
        <v>127</v>
      </c>
      <c r="U15" s="57">
        <v>123</v>
      </c>
      <c r="V15" s="57">
        <v>121</v>
      </c>
      <c r="W15" s="57">
        <v>118</v>
      </c>
      <c r="X15" s="57">
        <v>112</v>
      </c>
      <c r="Y15" s="57">
        <v>106</v>
      </c>
      <c r="Z15" s="58"/>
      <c r="AA15" s="59">
        <f t="shared" si="0"/>
        <v>3681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7877.5589999999993</v>
      </c>
      <c r="C16" s="62">
        <f t="shared" si="1"/>
        <v>7437.3469999999998</v>
      </c>
      <c r="D16" s="62">
        <f t="shared" si="1"/>
        <v>7372.6019999999999</v>
      </c>
      <c r="E16" s="62">
        <f t="shared" si="1"/>
        <v>7286.7909999999993</v>
      </c>
      <c r="F16" s="62">
        <f t="shared" si="1"/>
        <v>7557.3919999999998</v>
      </c>
      <c r="G16" s="62">
        <f t="shared" si="1"/>
        <v>7733.3760000000002</v>
      </c>
      <c r="H16" s="62">
        <f t="shared" si="1"/>
        <v>8484.9580000000005</v>
      </c>
      <c r="I16" s="62">
        <f t="shared" si="1"/>
        <v>9378.8129999999983</v>
      </c>
      <c r="J16" s="62">
        <f t="shared" si="1"/>
        <v>9667.2060000000001</v>
      </c>
      <c r="K16" s="62">
        <f t="shared" si="1"/>
        <v>10117.305</v>
      </c>
      <c r="L16" s="62">
        <f t="shared" si="1"/>
        <v>10638.174999999999</v>
      </c>
      <c r="M16" s="62">
        <f t="shared" si="1"/>
        <v>10963.986000000004</v>
      </c>
      <c r="N16" s="62">
        <f t="shared" si="1"/>
        <v>11152.153999999999</v>
      </c>
      <c r="O16" s="62">
        <f t="shared" si="1"/>
        <v>11170.786</v>
      </c>
      <c r="P16" s="62">
        <f t="shared" si="1"/>
        <v>10978.594999999998</v>
      </c>
      <c r="Q16" s="62">
        <f t="shared" si="1"/>
        <v>10575.206999999999</v>
      </c>
      <c r="R16" s="62">
        <f t="shared" si="1"/>
        <v>10230.303</v>
      </c>
      <c r="S16" s="62">
        <f t="shared" si="1"/>
        <v>10018.942000000001</v>
      </c>
      <c r="T16" s="62">
        <f t="shared" si="1"/>
        <v>9986.4959999999992</v>
      </c>
      <c r="U16" s="62">
        <f t="shared" si="1"/>
        <v>9872.3280000000013</v>
      </c>
      <c r="V16" s="62">
        <f t="shared" si="1"/>
        <v>9764.8549999999996</v>
      </c>
      <c r="W16" s="62">
        <f t="shared" si="1"/>
        <v>9576</v>
      </c>
      <c r="X16" s="62">
        <f t="shared" si="1"/>
        <v>9039.1219999999994</v>
      </c>
      <c r="Y16" s="62">
        <f t="shared" si="1"/>
        <v>8178.1710000000003</v>
      </c>
      <c r="Z16" s="63" t="str">
        <f t="shared" si="1"/>
        <v/>
      </c>
      <c r="AA16" s="64">
        <f>SUM(AA10:AA15)</f>
        <v>225058.46899999998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3254.9</v>
      </c>
      <c r="C29" s="72">
        <v>3206</v>
      </c>
      <c r="D29" s="72">
        <v>3144</v>
      </c>
      <c r="E29" s="72">
        <v>3198</v>
      </c>
      <c r="F29" s="72">
        <v>3304</v>
      </c>
      <c r="G29" s="72">
        <v>3408</v>
      </c>
      <c r="H29" s="72">
        <v>3653</v>
      </c>
      <c r="I29" s="72">
        <v>4123</v>
      </c>
      <c r="J29" s="72">
        <v>3997</v>
      </c>
      <c r="K29" s="72">
        <v>3912</v>
      </c>
      <c r="L29" s="72">
        <v>4151</v>
      </c>
      <c r="M29" s="72">
        <v>4311</v>
      </c>
      <c r="N29" s="72">
        <v>4369</v>
      </c>
      <c r="O29" s="72">
        <v>4440</v>
      </c>
      <c r="P29" s="72">
        <v>4231</v>
      </c>
      <c r="Q29" s="72">
        <v>4036</v>
      </c>
      <c r="R29" s="72">
        <v>3979</v>
      </c>
      <c r="S29" s="72">
        <v>3855.9</v>
      </c>
      <c r="T29" s="72">
        <v>4332.8999999999996</v>
      </c>
      <c r="U29" s="72">
        <v>4680.8999999999996</v>
      </c>
      <c r="V29" s="72">
        <v>4602.8999999999996</v>
      </c>
      <c r="W29" s="72">
        <v>4508.8999999999996</v>
      </c>
      <c r="X29" s="72">
        <v>4073.9</v>
      </c>
      <c r="Y29" s="72">
        <v>3564.9</v>
      </c>
      <c r="Z29" s="73"/>
      <c r="AA29" s="74">
        <f>SUM(B29:Z29)</f>
        <v>94337.199999999968</v>
      </c>
    </row>
    <row r="30" spans="1:27" ht="24.95" customHeight="1" x14ac:dyDescent="0.2">
      <c r="A30" s="75" t="s">
        <v>24</v>
      </c>
      <c r="B30" s="76">
        <v>2061.6590000000001</v>
      </c>
      <c r="C30" s="77">
        <v>1869.347</v>
      </c>
      <c r="D30" s="77">
        <v>1880.6020000000001</v>
      </c>
      <c r="E30" s="77">
        <v>1673.7909999999999</v>
      </c>
      <c r="F30" s="77">
        <v>1783.3920000000001</v>
      </c>
      <c r="G30" s="77">
        <v>1955.376</v>
      </c>
      <c r="H30" s="77">
        <v>2622.9580000000001</v>
      </c>
      <c r="I30" s="77">
        <v>3077.8130000000001</v>
      </c>
      <c r="J30" s="77">
        <v>3882.2060000000001</v>
      </c>
      <c r="K30" s="77">
        <v>4726.3050000000003</v>
      </c>
      <c r="L30" s="77">
        <v>5183.1750000000002</v>
      </c>
      <c r="M30" s="77">
        <v>5385.9859999999999</v>
      </c>
      <c r="N30" s="77">
        <v>5487.1540000000005</v>
      </c>
      <c r="O30" s="77">
        <v>5401.7860000000001</v>
      </c>
      <c r="P30" s="77">
        <v>5304.5950000000003</v>
      </c>
      <c r="Q30" s="77">
        <v>4926.2070000000003</v>
      </c>
      <c r="R30" s="77">
        <v>4272.3029999999999</v>
      </c>
      <c r="S30" s="77">
        <v>3654.489</v>
      </c>
      <c r="T30" s="77">
        <v>2644.72</v>
      </c>
      <c r="U30" s="77">
        <v>2130.2350000000001</v>
      </c>
      <c r="V30" s="77">
        <v>2085.4459999999999</v>
      </c>
      <c r="W30" s="77">
        <v>2069.2750000000001</v>
      </c>
      <c r="X30" s="77">
        <v>1970.404</v>
      </c>
      <c r="Y30" s="77">
        <v>1830.4680000000001</v>
      </c>
      <c r="Z30" s="78"/>
      <c r="AA30" s="79">
        <f>SUM(B30:Z30)</f>
        <v>77879.691999999981</v>
      </c>
    </row>
    <row r="31" spans="1:27" ht="24.95" customHeight="1" x14ac:dyDescent="0.2">
      <c r="A31" s="82" t="s">
        <v>25</v>
      </c>
      <c r="B31" s="80">
        <v>2645</v>
      </c>
      <c r="C31" s="81">
        <v>2465</v>
      </c>
      <c r="D31" s="81">
        <v>2451</v>
      </c>
      <c r="E31" s="81">
        <v>2588</v>
      </c>
      <c r="F31" s="81">
        <v>2588</v>
      </c>
      <c r="G31" s="81">
        <v>2488</v>
      </c>
      <c r="H31" s="81">
        <v>2312</v>
      </c>
      <c r="I31" s="81">
        <v>2228</v>
      </c>
      <c r="J31" s="81">
        <v>1838</v>
      </c>
      <c r="K31" s="81">
        <v>1516</v>
      </c>
      <c r="L31" s="81">
        <v>1356</v>
      </c>
      <c r="M31" s="81">
        <v>1356</v>
      </c>
      <c r="N31" s="81">
        <v>1356</v>
      </c>
      <c r="O31" s="81">
        <v>1356</v>
      </c>
      <c r="P31" s="81">
        <v>1446</v>
      </c>
      <c r="Q31" s="81">
        <v>1676</v>
      </c>
      <c r="R31" s="81">
        <v>2076</v>
      </c>
      <c r="S31" s="81">
        <v>2596.5529999999999</v>
      </c>
      <c r="T31" s="81">
        <v>3068.8760000000002</v>
      </c>
      <c r="U31" s="81">
        <v>3121.1930000000002</v>
      </c>
      <c r="V31" s="81">
        <v>3136.509</v>
      </c>
      <c r="W31" s="81">
        <v>3140.8249999999998</v>
      </c>
      <c r="X31" s="81">
        <v>3145.8180000000002</v>
      </c>
      <c r="Y31" s="81">
        <v>2920.8029999999999</v>
      </c>
      <c r="Z31" s="83"/>
      <c r="AA31" s="84">
        <f>SUM(B31:Z31)</f>
        <v>54871.576999999997</v>
      </c>
    </row>
    <row r="32" spans="1:27" ht="30" customHeight="1" thickBot="1" x14ac:dyDescent="0.25">
      <c r="A32" s="60" t="s">
        <v>26</v>
      </c>
      <c r="B32" s="61">
        <f>IF(LEN(B$2)&gt;0,SUM(B29:B31),"")</f>
        <v>7961.5590000000002</v>
      </c>
      <c r="C32" s="62">
        <f t="shared" ref="C32:Z32" si="4">IF(LEN(C$2)&gt;0,SUM(C29:C31),"")</f>
        <v>7540.3469999999998</v>
      </c>
      <c r="D32" s="62">
        <f t="shared" si="4"/>
        <v>7475.6019999999999</v>
      </c>
      <c r="E32" s="62">
        <f t="shared" si="4"/>
        <v>7459.7910000000002</v>
      </c>
      <c r="F32" s="62">
        <f t="shared" si="4"/>
        <v>7675.3919999999998</v>
      </c>
      <c r="G32" s="62">
        <f t="shared" si="4"/>
        <v>7851.3760000000002</v>
      </c>
      <c r="H32" s="62">
        <f t="shared" si="4"/>
        <v>8587.9580000000005</v>
      </c>
      <c r="I32" s="62">
        <f t="shared" si="4"/>
        <v>9428.8130000000001</v>
      </c>
      <c r="J32" s="62">
        <f t="shared" si="4"/>
        <v>9717.2060000000001</v>
      </c>
      <c r="K32" s="62">
        <f t="shared" si="4"/>
        <v>10154.305</v>
      </c>
      <c r="L32" s="62">
        <f t="shared" si="4"/>
        <v>10690.174999999999</v>
      </c>
      <c r="M32" s="62">
        <f t="shared" si="4"/>
        <v>11052.986000000001</v>
      </c>
      <c r="N32" s="62">
        <f t="shared" si="4"/>
        <v>11212.154</v>
      </c>
      <c r="O32" s="62">
        <f t="shared" si="4"/>
        <v>11197.786</v>
      </c>
      <c r="P32" s="62">
        <f t="shared" si="4"/>
        <v>10981.595000000001</v>
      </c>
      <c r="Q32" s="62">
        <f t="shared" si="4"/>
        <v>10638.207</v>
      </c>
      <c r="R32" s="62">
        <f t="shared" si="4"/>
        <v>10327.303</v>
      </c>
      <c r="S32" s="62">
        <f t="shared" si="4"/>
        <v>10106.941999999999</v>
      </c>
      <c r="T32" s="62">
        <f t="shared" si="4"/>
        <v>10046.495999999999</v>
      </c>
      <c r="U32" s="62">
        <f t="shared" si="4"/>
        <v>9932.3280000000013</v>
      </c>
      <c r="V32" s="62">
        <f t="shared" si="4"/>
        <v>9824.8549999999996</v>
      </c>
      <c r="W32" s="62">
        <f t="shared" si="4"/>
        <v>9719</v>
      </c>
      <c r="X32" s="62">
        <f t="shared" si="4"/>
        <v>9190.1219999999994</v>
      </c>
      <c r="Y32" s="62">
        <f t="shared" si="4"/>
        <v>8316.1710000000003</v>
      </c>
      <c r="Z32" s="63" t="str">
        <f t="shared" si="4"/>
        <v/>
      </c>
      <c r="AA32" s="64">
        <f>SUM(AA29:AA31)</f>
        <v>227088.46899999992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10</v>
      </c>
      <c r="V35" s="95">
        <v>10</v>
      </c>
      <c r="W35" s="95">
        <v>23</v>
      </c>
      <c r="X35" s="95">
        <v>16</v>
      </c>
      <c r="Y35" s="95">
        <v>15</v>
      </c>
      <c r="Z35" s="96"/>
      <c r="AA35" s="74">
        <f t="shared" ref="AA35:AA40" si="5">SUM(B35:Z35)</f>
        <v>84</v>
      </c>
    </row>
    <row r="36" spans="1:27" ht="24.95" customHeight="1" x14ac:dyDescent="0.2">
      <c r="A36" s="97" t="s">
        <v>29</v>
      </c>
      <c r="B36" s="98">
        <v>34</v>
      </c>
      <c r="C36" s="99">
        <v>53</v>
      </c>
      <c r="D36" s="99">
        <v>53</v>
      </c>
      <c r="E36" s="99">
        <v>123</v>
      </c>
      <c r="F36" s="99">
        <v>68</v>
      </c>
      <c r="G36" s="99">
        <v>68</v>
      </c>
      <c r="H36" s="99">
        <v>53</v>
      </c>
      <c r="I36" s="99"/>
      <c r="J36" s="99"/>
      <c r="K36" s="99">
        <v>20</v>
      </c>
      <c r="L36" s="99">
        <v>46</v>
      </c>
      <c r="M36" s="99">
        <v>83</v>
      </c>
      <c r="N36" s="99">
        <v>57</v>
      </c>
      <c r="O36" s="99">
        <v>24</v>
      </c>
      <c r="P36" s="99"/>
      <c r="Q36" s="99">
        <v>17</v>
      </c>
      <c r="R36" s="99">
        <v>47</v>
      </c>
      <c r="S36" s="99">
        <v>38</v>
      </c>
      <c r="T36" s="99"/>
      <c r="U36" s="99"/>
      <c r="V36" s="99"/>
      <c r="W36" s="99">
        <v>70</v>
      </c>
      <c r="X36" s="99">
        <v>85</v>
      </c>
      <c r="Y36" s="99">
        <v>73</v>
      </c>
      <c r="Z36" s="100"/>
      <c r="AA36" s="79">
        <f t="shared" si="5"/>
        <v>1012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17</v>
      </c>
      <c r="L38" s="99">
        <v>6</v>
      </c>
      <c r="M38" s="99">
        <v>6</v>
      </c>
      <c r="N38" s="99">
        <v>3</v>
      </c>
      <c r="O38" s="99">
        <v>3</v>
      </c>
      <c r="P38" s="99">
        <v>3</v>
      </c>
      <c r="Q38" s="99">
        <v>46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934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372.6</v>
      </c>
      <c r="U39" s="99"/>
      <c r="V39" s="99">
        <v>301.5</v>
      </c>
      <c r="W39" s="99">
        <v>41.5</v>
      </c>
      <c r="X39" s="99"/>
      <c r="Y39" s="99"/>
      <c r="Z39" s="100"/>
      <c r="AA39" s="79">
        <f t="shared" si="5"/>
        <v>715.6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84</v>
      </c>
      <c r="C40" s="88">
        <f t="shared" si="6"/>
        <v>103</v>
      </c>
      <c r="D40" s="88">
        <f t="shared" si="6"/>
        <v>103</v>
      </c>
      <c r="E40" s="88">
        <f t="shared" si="6"/>
        <v>173</v>
      </c>
      <c r="F40" s="88">
        <f t="shared" si="6"/>
        <v>118</v>
      </c>
      <c r="G40" s="88">
        <f t="shared" si="6"/>
        <v>118</v>
      </c>
      <c r="H40" s="88">
        <f t="shared" si="6"/>
        <v>103</v>
      </c>
      <c r="I40" s="88">
        <f t="shared" si="6"/>
        <v>50</v>
      </c>
      <c r="J40" s="88">
        <f t="shared" si="6"/>
        <v>50</v>
      </c>
      <c r="K40" s="88">
        <f t="shared" si="6"/>
        <v>37</v>
      </c>
      <c r="L40" s="88">
        <f t="shared" si="6"/>
        <v>52</v>
      </c>
      <c r="M40" s="88">
        <f t="shared" si="6"/>
        <v>89</v>
      </c>
      <c r="N40" s="88">
        <f t="shared" si="6"/>
        <v>60</v>
      </c>
      <c r="O40" s="88">
        <f t="shared" si="6"/>
        <v>27</v>
      </c>
      <c r="P40" s="88">
        <f t="shared" si="6"/>
        <v>3</v>
      </c>
      <c r="Q40" s="88">
        <f t="shared" si="6"/>
        <v>63</v>
      </c>
      <c r="R40" s="88">
        <f t="shared" si="6"/>
        <v>97</v>
      </c>
      <c r="S40" s="88">
        <f t="shared" si="6"/>
        <v>88</v>
      </c>
      <c r="T40" s="88">
        <f t="shared" si="6"/>
        <v>432.6</v>
      </c>
      <c r="U40" s="88">
        <f t="shared" si="6"/>
        <v>60</v>
      </c>
      <c r="V40" s="88">
        <f t="shared" si="6"/>
        <v>361.5</v>
      </c>
      <c r="W40" s="88">
        <f t="shared" si="6"/>
        <v>184.5</v>
      </c>
      <c r="X40" s="88">
        <f t="shared" si="6"/>
        <v>151</v>
      </c>
      <c r="Y40" s="88">
        <f t="shared" si="6"/>
        <v>138</v>
      </c>
      <c r="Z40" s="89" t="str">
        <f t="shared" si="6"/>
        <v/>
      </c>
      <c r="AA40" s="90">
        <f t="shared" si="5"/>
        <v>2745.6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372.6</v>
      </c>
      <c r="U47" s="99"/>
      <c r="V47" s="99">
        <v>301.5</v>
      </c>
      <c r="W47" s="99">
        <v>41.5</v>
      </c>
      <c r="X47" s="99"/>
      <c r="Y47" s="99"/>
      <c r="Z47" s="100"/>
      <c r="AA47" s="79">
        <f t="shared" si="7"/>
        <v>715.6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372.6</v>
      </c>
      <c r="U49" s="88">
        <f t="shared" si="8"/>
        <v>0</v>
      </c>
      <c r="V49" s="88">
        <f t="shared" si="8"/>
        <v>301.5</v>
      </c>
      <c r="W49" s="88">
        <f t="shared" si="8"/>
        <v>41.5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715.6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7961.5589999999993</v>
      </c>
      <c r="C52" s="88">
        <f t="shared" si="10"/>
        <v>7540.3469999999998</v>
      </c>
      <c r="D52" s="88">
        <f t="shared" si="10"/>
        <v>7475.6019999999999</v>
      </c>
      <c r="E52" s="88">
        <f t="shared" si="10"/>
        <v>7459.7909999999993</v>
      </c>
      <c r="F52" s="88">
        <f t="shared" si="10"/>
        <v>7675.3919999999998</v>
      </c>
      <c r="G52" s="88">
        <f t="shared" si="10"/>
        <v>7851.3760000000002</v>
      </c>
      <c r="H52" s="88">
        <f t="shared" si="10"/>
        <v>8587.9580000000005</v>
      </c>
      <c r="I52" s="88">
        <f t="shared" si="10"/>
        <v>9428.8129999999983</v>
      </c>
      <c r="J52" s="88">
        <f t="shared" si="10"/>
        <v>9717.2060000000001</v>
      </c>
      <c r="K52" s="88">
        <f t="shared" si="10"/>
        <v>10154.305</v>
      </c>
      <c r="L52" s="88">
        <f t="shared" si="10"/>
        <v>10690.174999999999</v>
      </c>
      <c r="M52" s="88">
        <f t="shared" si="10"/>
        <v>11052.986000000004</v>
      </c>
      <c r="N52" s="88">
        <f t="shared" si="10"/>
        <v>11212.153999999999</v>
      </c>
      <c r="O52" s="88">
        <f t="shared" si="10"/>
        <v>11197.786</v>
      </c>
      <c r="P52" s="88">
        <f t="shared" si="10"/>
        <v>10981.594999999998</v>
      </c>
      <c r="Q52" s="88">
        <f t="shared" si="10"/>
        <v>10638.206999999999</v>
      </c>
      <c r="R52" s="88">
        <f t="shared" si="10"/>
        <v>10327.303</v>
      </c>
      <c r="S52" s="88">
        <f t="shared" si="10"/>
        <v>10106.942000000001</v>
      </c>
      <c r="T52" s="88">
        <f t="shared" si="10"/>
        <v>10419.096</v>
      </c>
      <c r="U52" s="88">
        <f t="shared" si="10"/>
        <v>9932.3280000000013</v>
      </c>
      <c r="V52" s="88">
        <f t="shared" si="10"/>
        <v>10126.355</v>
      </c>
      <c r="W52" s="88">
        <f t="shared" si="10"/>
        <v>9760.5</v>
      </c>
      <c r="X52" s="88">
        <f t="shared" si="10"/>
        <v>9190.1219999999994</v>
      </c>
      <c r="Y52" s="88">
        <f t="shared" si="10"/>
        <v>8316.1710000000003</v>
      </c>
      <c r="Z52" s="89" t="str">
        <f t="shared" si="10"/>
        <v/>
      </c>
      <c r="AA52" s="104">
        <f>SUM(B52:Z52)</f>
        <v>227804.06900000002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7961.5300000000016</v>
      </c>
      <c r="C4" s="18">
        <v>7540.3920000000007</v>
      </c>
      <c r="D4" s="18">
        <v>7475.5889999999999</v>
      </c>
      <c r="E4" s="18">
        <v>7459.7590000000046</v>
      </c>
      <c r="F4" s="18">
        <v>7675.3580000000011</v>
      </c>
      <c r="G4" s="18">
        <v>7851.4120000000012</v>
      </c>
      <c r="H4" s="18">
        <v>8587.9209999999985</v>
      </c>
      <c r="I4" s="18">
        <v>9428.8129999999983</v>
      </c>
      <c r="J4" s="18">
        <v>9717.1800000000021</v>
      </c>
      <c r="K4" s="18">
        <v>10154.306999999999</v>
      </c>
      <c r="L4" s="18">
        <v>10690.174999999997</v>
      </c>
      <c r="M4" s="18">
        <v>11052.985999999999</v>
      </c>
      <c r="N4" s="18">
        <v>11212.153999999997</v>
      </c>
      <c r="O4" s="18">
        <v>11197.786</v>
      </c>
      <c r="P4" s="18">
        <v>10981.610999999999</v>
      </c>
      <c r="Q4" s="18">
        <v>10638.207000000002</v>
      </c>
      <c r="R4" s="18">
        <v>10327.283999999996</v>
      </c>
      <c r="S4" s="18">
        <v>10106.925999999998</v>
      </c>
      <c r="T4" s="18">
        <v>10419.135</v>
      </c>
      <c r="U4" s="18">
        <v>9932.3359999999975</v>
      </c>
      <c r="V4" s="18">
        <v>10126.315999999999</v>
      </c>
      <c r="W4" s="18">
        <v>9760.5119999999988</v>
      </c>
      <c r="X4" s="18">
        <v>9190.0990000000002</v>
      </c>
      <c r="Y4" s="18">
        <v>8316.1810000000005</v>
      </c>
      <c r="Z4" s="19"/>
      <c r="AA4" s="20">
        <f>SUM(B4:Z4)</f>
        <v>227803.96900000001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121.83</v>
      </c>
      <c r="C7" s="28">
        <v>108.56</v>
      </c>
      <c r="D7" s="28">
        <v>105.99</v>
      </c>
      <c r="E7" s="28">
        <v>97.22</v>
      </c>
      <c r="F7" s="28">
        <v>103.68</v>
      </c>
      <c r="G7" s="28">
        <v>109.52</v>
      </c>
      <c r="H7" s="28">
        <v>121</v>
      </c>
      <c r="I7" s="28">
        <v>94</v>
      </c>
      <c r="J7" s="28">
        <v>71.69</v>
      </c>
      <c r="K7" s="28">
        <v>32.36</v>
      </c>
      <c r="L7" s="28">
        <v>20</v>
      </c>
      <c r="M7" s="28">
        <v>10.17</v>
      </c>
      <c r="N7" s="28">
        <v>15.12</v>
      </c>
      <c r="O7" s="28">
        <v>17.62</v>
      </c>
      <c r="P7" s="28">
        <v>32.14</v>
      </c>
      <c r="Q7" s="28">
        <v>60</v>
      </c>
      <c r="R7" s="28">
        <v>87.72</v>
      </c>
      <c r="S7" s="28">
        <v>123.32</v>
      </c>
      <c r="T7" s="28">
        <v>140.5</v>
      </c>
      <c r="U7" s="28">
        <v>149.04</v>
      </c>
      <c r="V7" s="28">
        <v>170.15</v>
      </c>
      <c r="W7" s="28">
        <v>154.47999999999999</v>
      </c>
      <c r="X7" s="28">
        <v>130</v>
      </c>
      <c r="Y7" s="28">
        <v>114.48</v>
      </c>
      <c r="Z7" s="29"/>
      <c r="AA7" s="30">
        <f>IF(SUM(B7:Z7)&lt;&gt;0,AVERAGEIF(B7:Z7,"&lt;&gt;"""),"")</f>
        <v>91.274583333333339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22.736000000000001</v>
      </c>
      <c r="H14" s="57">
        <v>14.007999999999999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4.9390000000000001</v>
      </c>
      <c r="T14" s="57">
        <v>17.52</v>
      </c>
      <c r="U14" s="57">
        <v>23.344999999999999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307.548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22.736000000000001</v>
      </c>
      <c r="H16" s="62">
        <f t="shared" si="1"/>
        <v>14.007999999999999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4.9390000000000001</v>
      </c>
      <c r="T16" s="62">
        <f t="shared" si="1"/>
        <v>17.52</v>
      </c>
      <c r="U16" s="62">
        <f t="shared" si="1"/>
        <v>23.344999999999999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307.548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823.53200000000004</v>
      </c>
      <c r="C19" s="72">
        <v>867.62900000000002</v>
      </c>
      <c r="D19" s="72">
        <v>856.36700000000008</v>
      </c>
      <c r="E19" s="72">
        <v>857.67900000000009</v>
      </c>
      <c r="F19" s="72">
        <v>861.17200000000003</v>
      </c>
      <c r="G19" s="72">
        <v>871.774</v>
      </c>
      <c r="H19" s="72">
        <v>779.78500000000008</v>
      </c>
      <c r="I19" s="72">
        <v>849.10799999999995</v>
      </c>
      <c r="J19" s="72">
        <v>824.83</v>
      </c>
      <c r="K19" s="72">
        <v>849.29899999999998</v>
      </c>
      <c r="L19" s="72">
        <v>899.02300000000002</v>
      </c>
      <c r="M19" s="72">
        <v>895.423</v>
      </c>
      <c r="N19" s="72">
        <v>898.21400000000006</v>
      </c>
      <c r="O19" s="72">
        <v>892.55500000000006</v>
      </c>
      <c r="P19" s="72">
        <v>898.38599999999997</v>
      </c>
      <c r="Q19" s="72">
        <v>896.36900000000003</v>
      </c>
      <c r="R19" s="72">
        <v>777.37899999999991</v>
      </c>
      <c r="S19" s="72">
        <v>779.1869999999999</v>
      </c>
      <c r="T19" s="72">
        <v>725.31700000000001</v>
      </c>
      <c r="U19" s="72">
        <v>688.53800000000001</v>
      </c>
      <c r="V19" s="72">
        <v>685.02</v>
      </c>
      <c r="W19" s="72">
        <v>694.053</v>
      </c>
      <c r="X19" s="72">
        <v>697.10599999999999</v>
      </c>
      <c r="Y19" s="72">
        <v>815.15600000000006</v>
      </c>
      <c r="Z19" s="73"/>
      <c r="AA19" s="74">
        <f t="shared" ref="AA19:AA25" si="2">SUM(B19:Z19)</f>
        <v>19682.901000000002</v>
      </c>
    </row>
    <row r="20" spans="1:27" ht="24.95" customHeight="1" x14ac:dyDescent="0.2">
      <c r="A20" s="75" t="s">
        <v>15</v>
      </c>
      <c r="B20" s="76">
        <v>1441.9559999999999</v>
      </c>
      <c r="C20" s="77">
        <v>1436.8400000000001</v>
      </c>
      <c r="D20" s="77">
        <v>1420.2789999999995</v>
      </c>
      <c r="E20" s="77">
        <v>1414.9729999999997</v>
      </c>
      <c r="F20" s="77">
        <v>1439.44</v>
      </c>
      <c r="G20" s="77">
        <v>1552.8810000000001</v>
      </c>
      <c r="H20" s="77">
        <v>1789.4480000000003</v>
      </c>
      <c r="I20" s="77">
        <v>1957.0650000000001</v>
      </c>
      <c r="J20" s="77">
        <v>2031.3809999999996</v>
      </c>
      <c r="K20" s="77">
        <v>2052.0739999999996</v>
      </c>
      <c r="L20" s="77">
        <v>2039.9250000000002</v>
      </c>
      <c r="M20" s="77">
        <v>2054.5510000000004</v>
      </c>
      <c r="N20" s="77">
        <v>2055</v>
      </c>
      <c r="O20" s="77">
        <v>2035.6119999999999</v>
      </c>
      <c r="P20" s="77">
        <v>1995.5309999999997</v>
      </c>
      <c r="Q20" s="77">
        <v>1954.5879999999997</v>
      </c>
      <c r="R20" s="77">
        <v>1953.6970000000001</v>
      </c>
      <c r="S20" s="77">
        <v>1937.5839999999998</v>
      </c>
      <c r="T20" s="77">
        <v>1906.4130000000002</v>
      </c>
      <c r="U20" s="77">
        <v>1856.9899999999998</v>
      </c>
      <c r="V20" s="77">
        <v>1753.68</v>
      </c>
      <c r="W20" s="77">
        <v>1602.693</v>
      </c>
      <c r="X20" s="77">
        <v>1524.711</v>
      </c>
      <c r="Y20" s="77">
        <v>1483.1560000000002</v>
      </c>
      <c r="Z20" s="78"/>
      <c r="AA20" s="79">
        <f t="shared" si="2"/>
        <v>42690.468000000001</v>
      </c>
    </row>
    <row r="21" spans="1:27" ht="24.95" customHeight="1" x14ac:dyDescent="0.2">
      <c r="A21" s="75" t="s">
        <v>16</v>
      </c>
      <c r="B21" s="80">
        <v>3886.4420000000005</v>
      </c>
      <c r="C21" s="81">
        <v>3641.223</v>
      </c>
      <c r="D21" s="81">
        <v>3458.0430000000001</v>
      </c>
      <c r="E21" s="81">
        <v>3330.9069999999992</v>
      </c>
      <c r="F21" s="81">
        <v>3280.0459999999998</v>
      </c>
      <c r="G21" s="81">
        <v>3329.8209999999995</v>
      </c>
      <c r="H21" s="81">
        <v>3692.98</v>
      </c>
      <c r="I21" s="81">
        <v>4165.1400000000003</v>
      </c>
      <c r="J21" s="81">
        <v>4673.0690000000004</v>
      </c>
      <c r="K21" s="81">
        <v>5019.634</v>
      </c>
      <c r="L21" s="81">
        <v>5244.7269999999999</v>
      </c>
      <c r="M21" s="81">
        <v>5583.0119999999997</v>
      </c>
      <c r="N21" s="81">
        <v>5732.4400000000005</v>
      </c>
      <c r="O21" s="81">
        <v>5735.6189999999997</v>
      </c>
      <c r="P21" s="81">
        <v>5612.2939999999999</v>
      </c>
      <c r="Q21" s="81">
        <v>5492.5999999999995</v>
      </c>
      <c r="R21" s="81">
        <v>5420.6080000000002</v>
      </c>
      <c r="S21" s="81">
        <v>5434.616</v>
      </c>
      <c r="T21" s="81">
        <v>5381.9850000000006</v>
      </c>
      <c r="U21" s="81">
        <v>5251.2629999999999</v>
      </c>
      <c r="V21" s="81">
        <v>5258.616</v>
      </c>
      <c r="W21" s="81">
        <v>5101.7659999999996</v>
      </c>
      <c r="X21" s="81">
        <v>4775.9820000000009</v>
      </c>
      <c r="Y21" s="81">
        <v>4320.7690000000002</v>
      </c>
      <c r="Z21" s="78"/>
      <c r="AA21" s="79">
        <f t="shared" si="2"/>
        <v>112823.60200000001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45.65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705.65</v>
      </c>
    </row>
    <row r="23" spans="1:27" ht="24.95" customHeight="1" x14ac:dyDescent="0.2">
      <c r="A23" s="85" t="s">
        <v>18</v>
      </c>
      <c r="B23" s="77">
        <v>150</v>
      </c>
      <c r="C23" s="77">
        <v>143</v>
      </c>
      <c r="D23" s="77">
        <v>138.5</v>
      </c>
      <c r="E23" s="77">
        <v>135</v>
      </c>
      <c r="F23" s="77">
        <v>134</v>
      </c>
      <c r="G23" s="77">
        <v>137</v>
      </c>
      <c r="H23" s="77">
        <v>142</v>
      </c>
      <c r="I23" s="77">
        <v>134.5</v>
      </c>
      <c r="J23" s="77">
        <v>123</v>
      </c>
      <c r="K23" s="77">
        <v>109</v>
      </c>
      <c r="L23" s="77">
        <v>98.5</v>
      </c>
      <c r="M23" s="77">
        <v>96</v>
      </c>
      <c r="N23" s="77">
        <v>96.5</v>
      </c>
      <c r="O23" s="77">
        <v>99</v>
      </c>
      <c r="P23" s="77">
        <v>103</v>
      </c>
      <c r="Q23" s="77">
        <v>116</v>
      </c>
      <c r="R23" s="77">
        <v>136</v>
      </c>
      <c r="S23" s="77">
        <v>161.5</v>
      </c>
      <c r="T23" s="77">
        <v>185</v>
      </c>
      <c r="U23" s="77">
        <v>191.5</v>
      </c>
      <c r="V23" s="77">
        <v>192</v>
      </c>
      <c r="W23" s="77">
        <v>183.5</v>
      </c>
      <c r="X23" s="77">
        <v>175.5</v>
      </c>
      <c r="Y23" s="77">
        <v>164</v>
      </c>
      <c r="Z23" s="77"/>
      <c r="AA23" s="79">
        <f t="shared" si="2"/>
        <v>3344</v>
      </c>
    </row>
    <row r="24" spans="1:27" ht="24.95" customHeight="1" x14ac:dyDescent="0.2">
      <c r="A24" s="85" t="s">
        <v>19</v>
      </c>
      <c r="B24" s="77">
        <v>393</v>
      </c>
      <c r="C24" s="77">
        <v>375.99999999999994</v>
      </c>
      <c r="D24" s="77">
        <v>361.99999999999994</v>
      </c>
      <c r="E24" s="77">
        <v>354.99999999999989</v>
      </c>
      <c r="F24" s="77">
        <v>354.99999999999989</v>
      </c>
      <c r="G24" s="77">
        <v>371.99999999999994</v>
      </c>
      <c r="H24" s="77">
        <v>428.99999999999994</v>
      </c>
      <c r="I24" s="77">
        <v>491.00000000000006</v>
      </c>
      <c r="J24" s="77">
        <v>540</v>
      </c>
      <c r="K24" s="77">
        <v>560</v>
      </c>
      <c r="L24" s="77">
        <v>569.00000000000011</v>
      </c>
      <c r="M24" s="77">
        <v>577</v>
      </c>
      <c r="N24" s="77">
        <v>583</v>
      </c>
      <c r="O24" s="77">
        <v>578</v>
      </c>
      <c r="P24" s="77">
        <v>565</v>
      </c>
      <c r="Q24" s="77">
        <v>562</v>
      </c>
      <c r="R24" s="77">
        <v>575</v>
      </c>
      <c r="S24" s="77">
        <v>595</v>
      </c>
      <c r="T24" s="77">
        <v>596</v>
      </c>
      <c r="U24" s="77">
        <v>580.99999999999989</v>
      </c>
      <c r="V24" s="77">
        <v>564</v>
      </c>
      <c r="W24" s="77">
        <v>524</v>
      </c>
      <c r="X24" s="77">
        <v>480</v>
      </c>
      <c r="Y24" s="77">
        <v>426</v>
      </c>
      <c r="Z24" s="77"/>
      <c r="AA24" s="79">
        <f t="shared" si="2"/>
        <v>12008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6694.93</v>
      </c>
      <c r="C26" s="88">
        <f t="shared" ref="C26:Z26" si="3">IF(LEN(C$2)&gt;0,SUM(C19:C25),"")</f>
        <v>6464.692</v>
      </c>
      <c r="D26" s="88">
        <f t="shared" si="3"/>
        <v>6235.1890000000003</v>
      </c>
      <c r="E26" s="88">
        <f t="shared" si="3"/>
        <v>6093.5589999999993</v>
      </c>
      <c r="F26" s="88">
        <f t="shared" si="3"/>
        <v>6069.6579999999994</v>
      </c>
      <c r="G26" s="88">
        <f t="shared" si="3"/>
        <v>6263.4759999999997</v>
      </c>
      <c r="H26" s="88">
        <f t="shared" si="3"/>
        <v>6833.2129999999997</v>
      </c>
      <c r="I26" s="88">
        <f t="shared" si="3"/>
        <v>7596.8130000000001</v>
      </c>
      <c r="J26" s="88">
        <f t="shared" si="3"/>
        <v>8192.2800000000007</v>
      </c>
      <c r="K26" s="88">
        <f t="shared" si="3"/>
        <v>8700.0069999999996</v>
      </c>
      <c r="L26" s="88">
        <f t="shared" si="3"/>
        <v>8961.1749999999993</v>
      </c>
      <c r="M26" s="88">
        <f t="shared" si="3"/>
        <v>9315.9860000000008</v>
      </c>
      <c r="N26" s="88">
        <f t="shared" si="3"/>
        <v>9475.1540000000005</v>
      </c>
      <c r="O26" s="88">
        <f t="shared" si="3"/>
        <v>9450.7860000000001</v>
      </c>
      <c r="P26" s="88">
        <f t="shared" si="3"/>
        <v>9284.2109999999993</v>
      </c>
      <c r="Q26" s="88">
        <f t="shared" si="3"/>
        <v>9067.2069999999985</v>
      </c>
      <c r="R26" s="88">
        <f t="shared" si="3"/>
        <v>8862.6840000000011</v>
      </c>
      <c r="S26" s="88">
        <f t="shared" si="3"/>
        <v>8907.8869999999988</v>
      </c>
      <c r="T26" s="88">
        <f t="shared" si="3"/>
        <v>8794.7150000000001</v>
      </c>
      <c r="U26" s="88">
        <f t="shared" si="3"/>
        <v>8569.2909999999993</v>
      </c>
      <c r="V26" s="88">
        <f t="shared" si="3"/>
        <v>8453.3159999999989</v>
      </c>
      <c r="W26" s="88">
        <f t="shared" si="3"/>
        <v>8106.0119999999997</v>
      </c>
      <c r="X26" s="88">
        <f t="shared" si="3"/>
        <v>7653.2990000000009</v>
      </c>
      <c r="Y26" s="88">
        <f t="shared" si="3"/>
        <v>7209.0810000000001</v>
      </c>
      <c r="Z26" s="89" t="str">
        <f t="shared" si="3"/>
        <v/>
      </c>
      <c r="AA26" s="90">
        <f>SUM(AA19:AA25)</f>
        <v>191254.62100000001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756</v>
      </c>
      <c r="C29" s="72">
        <v>732</v>
      </c>
      <c r="D29" s="72">
        <v>713.5</v>
      </c>
      <c r="E29" s="72">
        <v>703</v>
      </c>
      <c r="F29" s="72">
        <v>702</v>
      </c>
      <c r="G29" s="72">
        <v>707</v>
      </c>
      <c r="H29" s="72">
        <v>861</v>
      </c>
      <c r="I29" s="72">
        <v>905.5</v>
      </c>
      <c r="J29" s="72">
        <v>866</v>
      </c>
      <c r="K29" s="72">
        <v>912</v>
      </c>
      <c r="L29" s="72">
        <v>913.5</v>
      </c>
      <c r="M29" s="72">
        <v>927</v>
      </c>
      <c r="N29" s="72">
        <v>933.5</v>
      </c>
      <c r="O29" s="72">
        <v>924</v>
      </c>
      <c r="P29" s="72">
        <v>896</v>
      </c>
      <c r="Q29" s="72">
        <v>877</v>
      </c>
      <c r="R29" s="72">
        <v>900</v>
      </c>
      <c r="S29" s="72">
        <v>1000.5</v>
      </c>
      <c r="T29" s="72">
        <v>1092</v>
      </c>
      <c r="U29" s="72">
        <v>1083.5</v>
      </c>
      <c r="V29" s="72">
        <v>1067</v>
      </c>
      <c r="W29" s="72">
        <v>1020.5</v>
      </c>
      <c r="X29" s="72">
        <v>933.5</v>
      </c>
      <c r="Y29" s="72">
        <v>787</v>
      </c>
      <c r="Z29" s="73"/>
      <c r="AA29" s="74">
        <f>SUM(B29:Z29)</f>
        <v>21213</v>
      </c>
    </row>
    <row r="30" spans="1:27" ht="24.95" customHeight="1" x14ac:dyDescent="0.2">
      <c r="A30" s="75" t="s">
        <v>24</v>
      </c>
      <c r="B30" s="76">
        <v>6452.93</v>
      </c>
      <c r="C30" s="77">
        <v>6213.692</v>
      </c>
      <c r="D30" s="77">
        <v>5985.6890000000003</v>
      </c>
      <c r="E30" s="77">
        <v>5813.5590000000002</v>
      </c>
      <c r="F30" s="77">
        <v>5830.6580000000004</v>
      </c>
      <c r="G30" s="77">
        <v>6000.2120000000004</v>
      </c>
      <c r="H30" s="77">
        <v>6531.2209999999995</v>
      </c>
      <c r="I30" s="77">
        <v>7323.3130000000001</v>
      </c>
      <c r="J30" s="77">
        <v>7697.28</v>
      </c>
      <c r="K30" s="77">
        <v>8215.0069999999996</v>
      </c>
      <c r="L30" s="77">
        <v>8576.6749999999993</v>
      </c>
      <c r="M30" s="77">
        <v>8925.9860000000008</v>
      </c>
      <c r="N30" s="77">
        <v>9078.6540000000005</v>
      </c>
      <c r="O30" s="77">
        <v>9073.7860000000001</v>
      </c>
      <c r="P30" s="77">
        <v>8930.2109999999993</v>
      </c>
      <c r="Q30" s="77">
        <v>8561.2070000000003</v>
      </c>
      <c r="R30" s="77">
        <v>8357.6839999999993</v>
      </c>
      <c r="S30" s="77">
        <v>8572.3259999999991</v>
      </c>
      <c r="T30" s="77">
        <v>8368.2350000000006</v>
      </c>
      <c r="U30" s="77">
        <v>8143.1360000000004</v>
      </c>
      <c r="V30" s="77">
        <v>8059.3159999999998</v>
      </c>
      <c r="W30" s="77">
        <v>7781.5119999999997</v>
      </c>
      <c r="X30" s="77">
        <v>7333.799</v>
      </c>
      <c r="Y30" s="77">
        <v>6951.0810000000001</v>
      </c>
      <c r="Z30" s="78"/>
      <c r="AA30" s="79">
        <f>SUM(B30:Z30)</f>
        <v>182777.16899999999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7208.93</v>
      </c>
      <c r="C32" s="62">
        <f t="shared" ref="C32:Z32" si="4">IF(LEN(C$2)&gt;0,SUM(C29:C31),"")</f>
        <v>6945.692</v>
      </c>
      <c r="D32" s="62">
        <f t="shared" si="4"/>
        <v>6699.1890000000003</v>
      </c>
      <c r="E32" s="62">
        <f t="shared" si="4"/>
        <v>6516.5590000000002</v>
      </c>
      <c r="F32" s="62">
        <f t="shared" si="4"/>
        <v>6532.6580000000004</v>
      </c>
      <c r="G32" s="62">
        <f t="shared" si="4"/>
        <v>6707.2120000000004</v>
      </c>
      <c r="H32" s="62">
        <f t="shared" si="4"/>
        <v>7392.2209999999995</v>
      </c>
      <c r="I32" s="62">
        <f t="shared" si="4"/>
        <v>8228.8130000000001</v>
      </c>
      <c r="J32" s="62">
        <f t="shared" si="4"/>
        <v>8563.2799999999988</v>
      </c>
      <c r="K32" s="62">
        <f t="shared" si="4"/>
        <v>9127.0069999999996</v>
      </c>
      <c r="L32" s="62">
        <f t="shared" si="4"/>
        <v>9490.1749999999993</v>
      </c>
      <c r="M32" s="62">
        <f t="shared" si="4"/>
        <v>9852.9860000000008</v>
      </c>
      <c r="N32" s="62">
        <f t="shared" si="4"/>
        <v>10012.154</v>
      </c>
      <c r="O32" s="62">
        <f t="shared" si="4"/>
        <v>9997.7860000000001</v>
      </c>
      <c r="P32" s="62">
        <f t="shared" si="4"/>
        <v>9826.2109999999993</v>
      </c>
      <c r="Q32" s="62">
        <f t="shared" si="4"/>
        <v>9438.2070000000003</v>
      </c>
      <c r="R32" s="62">
        <f t="shared" si="4"/>
        <v>9257.6839999999993</v>
      </c>
      <c r="S32" s="62">
        <f t="shared" si="4"/>
        <v>9572.8259999999991</v>
      </c>
      <c r="T32" s="62">
        <f t="shared" si="4"/>
        <v>9460.2350000000006</v>
      </c>
      <c r="U32" s="62">
        <f t="shared" si="4"/>
        <v>9226.6360000000004</v>
      </c>
      <c r="V32" s="62">
        <f t="shared" si="4"/>
        <v>9126.3159999999989</v>
      </c>
      <c r="W32" s="62">
        <f t="shared" si="4"/>
        <v>8802.0119999999988</v>
      </c>
      <c r="X32" s="62">
        <f t="shared" si="4"/>
        <v>8267.2989999999991</v>
      </c>
      <c r="Y32" s="62">
        <f t="shared" si="4"/>
        <v>7738.0810000000001</v>
      </c>
      <c r="Z32" s="63" t="str">
        <f t="shared" si="4"/>
        <v/>
      </c>
      <c r="AA32" s="64">
        <f>SUM(AA29:AA31)</f>
        <v>203990.16899999999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95</v>
      </c>
      <c r="K35" s="95">
        <v>95</v>
      </c>
      <c r="L35" s="95">
        <v>95</v>
      </c>
      <c r="M35" s="95">
        <v>95</v>
      </c>
      <c r="N35" s="95">
        <v>95</v>
      </c>
      <c r="O35" s="95">
        <v>95</v>
      </c>
      <c r="P35" s="95">
        <v>95</v>
      </c>
      <c r="Q35" s="95">
        <v>95</v>
      </c>
      <c r="R35" s="95">
        <v>95</v>
      </c>
      <c r="S35" s="95">
        <v>175</v>
      </c>
      <c r="T35" s="95">
        <v>148</v>
      </c>
      <c r="U35" s="95">
        <v>172</v>
      </c>
      <c r="V35" s="95">
        <v>172</v>
      </c>
      <c r="W35" s="95">
        <v>182</v>
      </c>
      <c r="X35" s="95">
        <v>163</v>
      </c>
      <c r="Y35" s="95">
        <v>189</v>
      </c>
      <c r="Z35" s="96"/>
      <c r="AA35" s="74">
        <f t="shared" ref="AA35:AA40" si="5">SUM(B35:Z35)</f>
        <v>3656</v>
      </c>
    </row>
    <row r="36" spans="1:27" ht="24.95" customHeight="1" x14ac:dyDescent="0.2">
      <c r="A36" s="97" t="s">
        <v>42</v>
      </c>
      <c r="B36" s="98">
        <v>289</v>
      </c>
      <c r="C36" s="99">
        <v>256</v>
      </c>
      <c r="D36" s="99">
        <v>239</v>
      </c>
      <c r="E36" s="99">
        <v>198</v>
      </c>
      <c r="F36" s="99">
        <v>238</v>
      </c>
      <c r="G36" s="99">
        <v>221</v>
      </c>
      <c r="H36" s="99">
        <v>345</v>
      </c>
      <c r="I36" s="99">
        <v>432</v>
      </c>
      <c r="J36" s="99">
        <v>276</v>
      </c>
      <c r="K36" s="99">
        <v>242</v>
      </c>
      <c r="L36" s="99">
        <v>262</v>
      </c>
      <c r="M36" s="99">
        <v>270</v>
      </c>
      <c r="N36" s="99">
        <v>273</v>
      </c>
      <c r="O36" s="99">
        <v>283</v>
      </c>
      <c r="P36" s="99">
        <v>293</v>
      </c>
      <c r="Q36" s="99">
        <v>276</v>
      </c>
      <c r="R36" s="99">
        <v>300</v>
      </c>
      <c r="S36" s="99">
        <v>485</v>
      </c>
      <c r="T36" s="99">
        <v>500</v>
      </c>
      <c r="U36" s="99">
        <v>462</v>
      </c>
      <c r="V36" s="99">
        <v>476</v>
      </c>
      <c r="W36" s="99">
        <v>489</v>
      </c>
      <c r="X36" s="99">
        <v>426</v>
      </c>
      <c r="Y36" s="99">
        <v>315</v>
      </c>
      <c r="Z36" s="100"/>
      <c r="AA36" s="79">
        <f t="shared" si="5"/>
        <v>7846</v>
      </c>
    </row>
    <row r="37" spans="1:27" ht="24.95" customHeight="1" x14ac:dyDescent="0.2">
      <c r="A37" s="97" t="s">
        <v>43</v>
      </c>
      <c r="B37" s="98">
        <v>252.6</v>
      </c>
      <c r="C37" s="99">
        <v>94.7</v>
      </c>
      <c r="D37" s="99">
        <v>276.39999999999998</v>
      </c>
      <c r="E37" s="99">
        <v>443.2</v>
      </c>
      <c r="F37" s="99">
        <v>642.70000000000005</v>
      </c>
      <c r="G37" s="99">
        <v>644.20000000000005</v>
      </c>
      <c r="H37" s="99">
        <v>695.7</v>
      </c>
      <c r="I37" s="99">
        <v>700</v>
      </c>
      <c r="J37" s="99">
        <v>653.9</v>
      </c>
      <c r="K37" s="99">
        <v>527.29999999999995</v>
      </c>
      <c r="L37" s="99">
        <v>700</v>
      </c>
      <c r="M37" s="99">
        <v>700</v>
      </c>
      <c r="N37" s="99">
        <v>700</v>
      </c>
      <c r="O37" s="99">
        <v>700</v>
      </c>
      <c r="P37" s="99">
        <v>655.4</v>
      </c>
      <c r="Q37" s="99">
        <v>700</v>
      </c>
      <c r="R37" s="99">
        <v>569.6</v>
      </c>
      <c r="S37" s="99">
        <v>34.1</v>
      </c>
      <c r="T37" s="99">
        <v>958.9</v>
      </c>
      <c r="U37" s="99">
        <v>324.7</v>
      </c>
      <c r="V37" s="99">
        <v>1000</v>
      </c>
      <c r="W37" s="99">
        <v>958.5</v>
      </c>
      <c r="X37" s="99">
        <v>895.6</v>
      </c>
      <c r="Y37" s="99">
        <v>78.099999999999994</v>
      </c>
      <c r="Z37" s="100"/>
      <c r="AA37" s="79">
        <f t="shared" si="5"/>
        <v>13905.600000000002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90</v>
      </c>
      <c r="L38" s="99">
        <v>172</v>
      </c>
      <c r="M38" s="99">
        <v>172</v>
      </c>
      <c r="N38" s="99">
        <v>169</v>
      </c>
      <c r="O38" s="99">
        <v>169</v>
      </c>
      <c r="P38" s="99">
        <v>154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926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>
        <v>381</v>
      </c>
      <c r="V39" s="99"/>
      <c r="W39" s="99"/>
      <c r="X39" s="99">
        <v>27.2</v>
      </c>
      <c r="Y39" s="99">
        <v>500</v>
      </c>
      <c r="Z39" s="100"/>
      <c r="AA39" s="79">
        <f t="shared" si="5"/>
        <v>9908.2000000000007</v>
      </c>
    </row>
    <row r="40" spans="1:27" ht="30" customHeight="1" thickBot="1" x14ac:dyDescent="0.25">
      <c r="A40" s="86" t="s">
        <v>46</v>
      </c>
      <c r="B40" s="87">
        <f>IF(LEN(B$2)&gt;0,SUM(B35:B39),"")</f>
        <v>1241.5999999999999</v>
      </c>
      <c r="C40" s="88">
        <f t="shared" ref="C40:Z40" si="6">IF(LEN(C$2)&gt;0,SUM(C35:C39),"")</f>
        <v>1050.7</v>
      </c>
      <c r="D40" s="88">
        <f t="shared" si="6"/>
        <v>1215.4000000000001</v>
      </c>
      <c r="E40" s="88">
        <f t="shared" si="6"/>
        <v>1341.2</v>
      </c>
      <c r="F40" s="88">
        <f t="shared" si="6"/>
        <v>1580.7</v>
      </c>
      <c r="G40" s="88">
        <f t="shared" si="6"/>
        <v>1565.2</v>
      </c>
      <c r="H40" s="88">
        <f t="shared" si="6"/>
        <v>1740.7</v>
      </c>
      <c r="I40" s="88">
        <f t="shared" si="6"/>
        <v>1832</v>
      </c>
      <c r="J40" s="88">
        <f t="shared" si="6"/>
        <v>1524.9</v>
      </c>
      <c r="K40" s="88">
        <f t="shared" si="6"/>
        <v>1454.3</v>
      </c>
      <c r="L40" s="88">
        <f t="shared" si="6"/>
        <v>1729</v>
      </c>
      <c r="M40" s="88">
        <f t="shared" si="6"/>
        <v>1737</v>
      </c>
      <c r="N40" s="88">
        <f t="shared" si="6"/>
        <v>1737</v>
      </c>
      <c r="O40" s="88">
        <f t="shared" si="6"/>
        <v>1747</v>
      </c>
      <c r="P40" s="88">
        <f t="shared" si="6"/>
        <v>1697.4</v>
      </c>
      <c r="Q40" s="88">
        <f t="shared" si="6"/>
        <v>1571</v>
      </c>
      <c r="R40" s="88">
        <f t="shared" si="6"/>
        <v>1464.6</v>
      </c>
      <c r="S40" s="88">
        <f t="shared" si="6"/>
        <v>1194.0999999999999</v>
      </c>
      <c r="T40" s="88">
        <f t="shared" si="6"/>
        <v>1606.9</v>
      </c>
      <c r="U40" s="88">
        <f t="shared" si="6"/>
        <v>1339.7</v>
      </c>
      <c r="V40" s="88">
        <f t="shared" si="6"/>
        <v>1648</v>
      </c>
      <c r="W40" s="88">
        <f t="shared" si="6"/>
        <v>1629.5</v>
      </c>
      <c r="X40" s="88">
        <f t="shared" si="6"/>
        <v>1511.8</v>
      </c>
      <c r="Y40" s="88">
        <f t="shared" si="6"/>
        <v>1082.0999999999999</v>
      </c>
      <c r="Z40" s="89" t="str">
        <f t="shared" si="6"/>
        <v/>
      </c>
      <c r="AA40" s="90">
        <f t="shared" si="5"/>
        <v>36241.799999999996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252.6</v>
      </c>
      <c r="C45" s="99">
        <v>94.7</v>
      </c>
      <c r="D45" s="99">
        <v>276.39999999999998</v>
      </c>
      <c r="E45" s="99">
        <v>443.2</v>
      </c>
      <c r="F45" s="99">
        <v>642.70000000000005</v>
      </c>
      <c r="G45" s="99">
        <v>644.20000000000005</v>
      </c>
      <c r="H45" s="99">
        <v>695.7</v>
      </c>
      <c r="I45" s="99">
        <v>700</v>
      </c>
      <c r="J45" s="99">
        <v>653.9</v>
      </c>
      <c r="K45" s="99">
        <v>527.29999999999995</v>
      </c>
      <c r="L45" s="99">
        <v>700</v>
      </c>
      <c r="M45" s="99">
        <v>700</v>
      </c>
      <c r="N45" s="99">
        <v>700</v>
      </c>
      <c r="O45" s="99">
        <v>700</v>
      </c>
      <c r="P45" s="99">
        <v>655.4</v>
      </c>
      <c r="Q45" s="99">
        <v>700</v>
      </c>
      <c r="R45" s="99">
        <v>569.6</v>
      </c>
      <c r="S45" s="99">
        <v>34.1</v>
      </c>
      <c r="T45" s="99">
        <v>958.9</v>
      </c>
      <c r="U45" s="99">
        <v>324.7</v>
      </c>
      <c r="V45" s="99">
        <v>1000</v>
      </c>
      <c r="W45" s="99">
        <v>958.5</v>
      </c>
      <c r="X45" s="99">
        <v>895.6</v>
      </c>
      <c r="Y45" s="99">
        <v>78.099999999999994</v>
      </c>
      <c r="Z45" s="100"/>
      <c r="AA45" s="79">
        <f t="shared" si="7"/>
        <v>13905.600000000002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>
        <v>381</v>
      </c>
      <c r="V47" s="99"/>
      <c r="W47" s="99"/>
      <c r="X47" s="99">
        <v>27.2</v>
      </c>
      <c r="Y47" s="99">
        <v>500</v>
      </c>
      <c r="Z47" s="100"/>
      <c r="AA47" s="79">
        <f t="shared" si="7"/>
        <v>9908.2000000000007</v>
      </c>
    </row>
    <row r="48" spans="1:27" ht="24.95" customHeight="1" x14ac:dyDescent="0.2">
      <c r="A48" s="85" t="s">
        <v>48</v>
      </c>
      <c r="B48" s="98">
        <v>126</v>
      </c>
      <c r="C48" s="99">
        <v>121</v>
      </c>
      <c r="D48" s="99">
        <v>107</v>
      </c>
      <c r="E48" s="99">
        <v>99</v>
      </c>
      <c r="F48" s="99">
        <v>99</v>
      </c>
      <c r="G48" s="99">
        <v>118</v>
      </c>
      <c r="H48" s="99">
        <v>150</v>
      </c>
      <c r="I48" s="99">
        <v>150</v>
      </c>
      <c r="J48" s="99">
        <v>150</v>
      </c>
      <c r="K48" s="99">
        <v>275</v>
      </c>
      <c r="L48" s="99">
        <v>274</v>
      </c>
      <c r="M48" s="99">
        <v>278</v>
      </c>
      <c r="N48" s="99">
        <v>285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3882</v>
      </c>
    </row>
    <row r="49" spans="1:27" ht="30" customHeight="1" thickBot="1" x14ac:dyDescent="0.25">
      <c r="A49" s="86" t="s">
        <v>49</v>
      </c>
      <c r="B49" s="87">
        <f>IF(LEN(B$2)&gt;0,SUM(B43:B48),"")</f>
        <v>878.6</v>
      </c>
      <c r="C49" s="88">
        <f t="shared" ref="C49:Z49" si="8">IF(LEN(C$2)&gt;0,SUM(C43:C48),"")</f>
        <v>715.7</v>
      </c>
      <c r="D49" s="88">
        <f t="shared" si="8"/>
        <v>883.4</v>
      </c>
      <c r="E49" s="88">
        <f t="shared" si="8"/>
        <v>1042.2</v>
      </c>
      <c r="F49" s="88">
        <f t="shared" si="8"/>
        <v>1241.7</v>
      </c>
      <c r="G49" s="88">
        <f t="shared" si="8"/>
        <v>1262.2</v>
      </c>
      <c r="H49" s="88">
        <f t="shared" si="8"/>
        <v>1345.7</v>
      </c>
      <c r="I49" s="88">
        <f t="shared" si="8"/>
        <v>1350</v>
      </c>
      <c r="J49" s="88">
        <f t="shared" si="8"/>
        <v>1303.9000000000001</v>
      </c>
      <c r="K49" s="88">
        <f t="shared" si="8"/>
        <v>1302.3</v>
      </c>
      <c r="L49" s="88">
        <f t="shared" si="8"/>
        <v>1474</v>
      </c>
      <c r="M49" s="88">
        <f t="shared" si="8"/>
        <v>1478</v>
      </c>
      <c r="N49" s="88">
        <f t="shared" si="8"/>
        <v>1485</v>
      </c>
      <c r="O49" s="88">
        <f t="shared" si="8"/>
        <v>1350</v>
      </c>
      <c r="P49" s="88">
        <f t="shared" si="8"/>
        <v>1305.4000000000001</v>
      </c>
      <c r="Q49" s="88">
        <f t="shared" si="8"/>
        <v>1350</v>
      </c>
      <c r="R49" s="88">
        <f t="shared" si="8"/>
        <v>1219.5999999999999</v>
      </c>
      <c r="S49" s="88">
        <f t="shared" si="8"/>
        <v>684.1</v>
      </c>
      <c r="T49" s="88">
        <f t="shared" si="8"/>
        <v>1108.9000000000001</v>
      </c>
      <c r="U49" s="88">
        <f t="shared" si="8"/>
        <v>855.7</v>
      </c>
      <c r="V49" s="88">
        <f t="shared" si="8"/>
        <v>1150</v>
      </c>
      <c r="W49" s="88">
        <f t="shared" si="8"/>
        <v>1108.5</v>
      </c>
      <c r="X49" s="88">
        <f t="shared" si="8"/>
        <v>1072.8000000000002</v>
      </c>
      <c r="Y49" s="88">
        <f t="shared" si="8"/>
        <v>728.1</v>
      </c>
      <c r="Z49" s="89" t="str">
        <f t="shared" si="8"/>
        <v/>
      </c>
      <c r="AA49" s="90">
        <f t="shared" si="7"/>
        <v>27695.799999999996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7961.5300000000007</v>
      </c>
      <c r="C52" s="88">
        <f t="shared" ref="C52:Z52" si="10">IF(LEN(C$2)&gt;0,SUM(C10:C15)+C26+C40,"")</f>
        <v>7540.3919999999998</v>
      </c>
      <c r="D52" s="88">
        <f t="shared" si="10"/>
        <v>7475.5889999999999</v>
      </c>
      <c r="E52" s="88">
        <f t="shared" si="10"/>
        <v>7459.7589999999991</v>
      </c>
      <c r="F52" s="88">
        <f t="shared" si="10"/>
        <v>7675.3579999999993</v>
      </c>
      <c r="G52" s="88">
        <f t="shared" si="10"/>
        <v>7851.4119999999994</v>
      </c>
      <c r="H52" s="88">
        <f t="shared" si="10"/>
        <v>8587.9210000000003</v>
      </c>
      <c r="I52" s="88">
        <f t="shared" si="10"/>
        <v>9428.8130000000001</v>
      </c>
      <c r="J52" s="88">
        <f t="shared" si="10"/>
        <v>9717.18</v>
      </c>
      <c r="K52" s="88">
        <f t="shared" si="10"/>
        <v>10154.306999999999</v>
      </c>
      <c r="L52" s="88">
        <f t="shared" si="10"/>
        <v>10690.174999999999</v>
      </c>
      <c r="M52" s="88">
        <f t="shared" si="10"/>
        <v>11052.986000000001</v>
      </c>
      <c r="N52" s="88">
        <f t="shared" si="10"/>
        <v>11212.154</v>
      </c>
      <c r="O52" s="88">
        <f t="shared" si="10"/>
        <v>11197.786</v>
      </c>
      <c r="P52" s="88">
        <f t="shared" si="10"/>
        <v>10981.610999999999</v>
      </c>
      <c r="Q52" s="88">
        <f t="shared" si="10"/>
        <v>10638.206999999999</v>
      </c>
      <c r="R52" s="88">
        <f t="shared" si="10"/>
        <v>10327.284000000001</v>
      </c>
      <c r="S52" s="88">
        <f t="shared" si="10"/>
        <v>10106.925999999999</v>
      </c>
      <c r="T52" s="88">
        <f t="shared" si="10"/>
        <v>10419.135</v>
      </c>
      <c r="U52" s="88">
        <f t="shared" si="10"/>
        <v>9932.3359999999993</v>
      </c>
      <c r="V52" s="88">
        <f t="shared" si="10"/>
        <v>10126.315999999999</v>
      </c>
      <c r="W52" s="88">
        <f t="shared" si="10"/>
        <v>9760.5119999999988</v>
      </c>
      <c r="X52" s="88">
        <f t="shared" si="10"/>
        <v>9190.0990000000002</v>
      </c>
      <c r="Y52" s="88">
        <f t="shared" si="10"/>
        <v>8316.1810000000005</v>
      </c>
      <c r="Z52" s="89" t="str">
        <f t="shared" si="10"/>
        <v/>
      </c>
      <c r="AA52" s="104">
        <f>SUM(B52:Z52)</f>
        <v>227803.96900000001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752.6</v>
      </c>
      <c r="C4" s="18">
        <v>594.70000000000005</v>
      </c>
      <c r="D4" s="18">
        <v>776.4</v>
      </c>
      <c r="E4" s="18">
        <v>943.2</v>
      </c>
      <c r="F4" s="18">
        <v>1142.7</v>
      </c>
      <c r="G4" s="18">
        <v>1144.2</v>
      </c>
      <c r="H4" s="18">
        <v>1195.7</v>
      </c>
      <c r="I4" s="18">
        <v>1200</v>
      </c>
      <c r="J4" s="18">
        <v>1153.9000000000001</v>
      </c>
      <c r="K4" s="18">
        <v>1027.3</v>
      </c>
      <c r="L4" s="18">
        <v>1200</v>
      </c>
      <c r="M4" s="18">
        <v>1200</v>
      </c>
      <c r="N4" s="18">
        <v>1200</v>
      </c>
      <c r="O4" s="18">
        <v>1200</v>
      </c>
      <c r="P4" s="18">
        <v>1155.4000000000001</v>
      </c>
      <c r="Q4" s="18">
        <v>1200</v>
      </c>
      <c r="R4" s="18">
        <v>1069.5999999999999</v>
      </c>
      <c r="S4" s="18">
        <v>534.1</v>
      </c>
      <c r="T4" s="18">
        <v>586.29999999999995</v>
      </c>
      <c r="U4" s="18">
        <v>705.7</v>
      </c>
      <c r="V4" s="18">
        <v>698.5</v>
      </c>
      <c r="W4" s="18">
        <v>917</v>
      </c>
      <c r="X4" s="18">
        <v>922.80000000000007</v>
      </c>
      <c r="Y4" s="18">
        <v>578.1</v>
      </c>
      <c r="Z4" s="19"/>
      <c r="AA4" s="111">
        <f>SUM(B4:Z4)</f>
        <v>23098.199999999993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121.83</v>
      </c>
      <c r="C7" s="117">
        <v>108.56</v>
      </c>
      <c r="D7" s="117">
        <v>105.99</v>
      </c>
      <c r="E7" s="117">
        <v>97.22</v>
      </c>
      <c r="F7" s="117">
        <v>103.68</v>
      </c>
      <c r="G7" s="117">
        <v>109.52</v>
      </c>
      <c r="H7" s="117">
        <v>121</v>
      </c>
      <c r="I7" s="117">
        <v>94</v>
      </c>
      <c r="J7" s="117">
        <v>71.69</v>
      </c>
      <c r="K7" s="117">
        <v>32.36</v>
      </c>
      <c r="L7" s="117">
        <v>20</v>
      </c>
      <c r="M7" s="117">
        <v>10.17</v>
      </c>
      <c r="N7" s="117">
        <v>15.12</v>
      </c>
      <c r="O7" s="117">
        <v>17.62</v>
      </c>
      <c r="P7" s="117">
        <v>32.14</v>
      </c>
      <c r="Q7" s="117">
        <v>60</v>
      </c>
      <c r="R7" s="117">
        <v>87.72</v>
      </c>
      <c r="S7" s="117">
        <v>123.32</v>
      </c>
      <c r="T7" s="117">
        <v>140.5</v>
      </c>
      <c r="U7" s="117">
        <v>149.04</v>
      </c>
      <c r="V7" s="117">
        <v>170.15</v>
      </c>
      <c r="W7" s="117">
        <v>154.47999999999999</v>
      </c>
      <c r="X7" s="117">
        <v>130</v>
      </c>
      <c r="Y7" s="117">
        <v>114.48</v>
      </c>
      <c r="Z7" s="118"/>
      <c r="AA7" s="119">
        <f>IF(SUM(B7:Z7)&lt;&gt;0,AVERAGEIF(B7:Z7,"&lt;&gt;"""),"")</f>
        <v>91.274583333333339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372.6</v>
      </c>
      <c r="U15" s="133"/>
      <c r="V15" s="133">
        <v>301.5</v>
      </c>
      <c r="W15" s="133">
        <v>41.5</v>
      </c>
      <c r="X15" s="133"/>
      <c r="Y15" s="133"/>
      <c r="Z15" s="131"/>
      <c r="AA15" s="132">
        <f t="shared" si="0"/>
        <v>715.6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372.6</v>
      </c>
      <c r="U16" s="135">
        <f t="shared" si="1"/>
        <v>0</v>
      </c>
      <c r="V16" s="135">
        <f t="shared" si="1"/>
        <v>301.5</v>
      </c>
      <c r="W16" s="135">
        <f t="shared" si="1"/>
        <v>41.5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715.6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252.6</v>
      </c>
      <c r="C21" s="129">
        <v>94.7</v>
      </c>
      <c r="D21" s="129">
        <v>276.39999999999998</v>
      </c>
      <c r="E21" s="129">
        <v>443.2</v>
      </c>
      <c r="F21" s="129">
        <v>642.70000000000005</v>
      </c>
      <c r="G21" s="129">
        <v>644.20000000000005</v>
      </c>
      <c r="H21" s="129">
        <v>695.7</v>
      </c>
      <c r="I21" s="129">
        <v>700</v>
      </c>
      <c r="J21" s="129">
        <v>653.9</v>
      </c>
      <c r="K21" s="129">
        <v>527.29999999999995</v>
      </c>
      <c r="L21" s="129">
        <v>700</v>
      </c>
      <c r="M21" s="129">
        <v>700</v>
      </c>
      <c r="N21" s="129">
        <v>700</v>
      </c>
      <c r="O21" s="129">
        <v>700</v>
      </c>
      <c r="P21" s="129">
        <v>655.4</v>
      </c>
      <c r="Q21" s="129">
        <v>700</v>
      </c>
      <c r="R21" s="129">
        <v>569.6</v>
      </c>
      <c r="S21" s="129">
        <v>34.1</v>
      </c>
      <c r="T21" s="129">
        <v>958.9</v>
      </c>
      <c r="U21" s="129">
        <v>324.7</v>
      </c>
      <c r="V21" s="129">
        <v>1000</v>
      </c>
      <c r="W21" s="129">
        <v>958.5</v>
      </c>
      <c r="X21" s="129">
        <v>895.6</v>
      </c>
      <c r="Y21" s="130">
        <v>78.099999999999994</v>
      </c>
      <c r="Z21" s="131"/>
      <c r="AA21" s="132">
        <f t="shared" si="2"/>
        <v>13905.600000000002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>
        <v>381</v>
      </c>
      <c r="V23" s="133"/>
      <c r="W23" s="133"/>
      <c r="X23" s="133">
        <v>27.2</v>
      </c>
      <c r="Y23" s="133">
        <v>500</v>
      </c>
      <c r="Z23" s="131"/>
      <c r="AA23" s="132">
        <f t="shared" si="2"/>
        <v>9908.2000000000007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752.6</v>
      </c>
      <c r="C24" s="135">
        <f t="shared" si="3"/>
        <v>594.70000000000005</v>
      </c>
      <c r="D24" s="135">
        <f t="shared" si="3"/>
        <v>776.4</v>
      </c>
      <c r="E24" s="135">
        <f t="shared" si="3"/>
        <v>943.2</v>
      </c>
      <c r="F24" s="135">
        <f t="shared" si="3"/>
        <v>1142.7</v>
      </c>
      <c r="G24" s="135">
        <f t="shared" si="3"/>
        <v>1144.2</v>
      </c>
      <c r="H24" s="135">
        <f t="shared" si="3"/>
        <v>1195.7</v>
      </c>
      <c r="I24" s="135">
        <f t="shared" si="3"/>
        <v>1200</v>
      </c>
      <c r="J24" s="135">
        <f t="shared" si="3"/>
        <v>1153.9000000000001</v>
      </c>
      <c r="K24" s="135">
        <f t="shared" si="3"/>
        <v>1027.3</v>
      </c>
      <c r="L24" s="135">
        <f t="shared" si="3"/>
        <v>1200</v>
      </c>
      <c r="M24" s="135">
        <f t="shared" si="3"/>
        <v>1200</v>
      </c>
      <c r="N24" s="135">
        <f t="shared" si="3"/>
        <v>1200</v>
      </c>
      <c r="O24" s="135">
        <f t="shared" si="3"/>
        <v>1200</v>
      </c>
      <c r="P24" s="135">
        <f t="shared" si="3"/>
        <v>1155.4000000000001</v>
      </c>
      <c r="Q24" s="135">
        <f t="shared" si="3"/>
        <v>1200</v>
      </c>
      <c r="R24" s="135">
        <f t="shared" si="3"/>
        <v>1069.5999999999999</v>
      </c>
      <c r="S24" s="135">
        <f t="shared" si="3"/>
        <v>534.1</v>
      </c>
      <c r="T24" s="135">
        <f t="shared" si="3"/>
        <v>958.9</v>
      </c>
      <c r="U24" s="135">
        <f t="shared" si="3"/>
        <v>705.7</v>
      </c>
      <c r="V24" s="135">
        <f t="shared" si="3"/>
        <v>1000</v>
      </c>
      <c r="W24" s="135">
        <f t="shared" si="3"/>
        <v>958.5</v>
      </c>
      <c r="X24" s="135">
        <f t="shared" si="3"/>
        <v>922.80000000000007</v>
      </c>
      <c r="Y24" s="135">
        <f t="shared" si="3"/>
        <v>578.1</v>
      </c>
      <c r="Z24" s="136" t="str">
        <f t="shared" si="3"/>
        <v/>
      </c>
      <c r="AA24" s="90">
        <f t="shared" si="2"/>
        <v>23813.799999999996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2025-07-03T11:58:12Z</dcterms:created>
  <dcterms:modified xsi:type="dcterms:W3CDTF">2025-07-03T11:58:14Z</dcterms:modified>
</cp:coreProperties>
</file>