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M52" i="5"/>
  <c r="L52" i="5"/>
  <c r="K52" i="5"/>
  <c r="J52" i="5"/>
  <c r="I52" i="5"/>
  <c r="H52" i="5"/>
  <c r="G52" i="5"/>
  <c r="F52" i="5"/>
  <c r="E52" i="5"/>
  <c r="D52" i="5"/>
  <c r="C52" i="5"/>
  <c r="B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L26" i="5"/>
  <c r="K26" i="5"/>
  <c r="J26" i="5"/>
  <c r="I26" i="5"/>
  <c r="H26" i="5"/>
  <c r="G26" i="5"/>
  <c r="F26" i="5"/>
  <c r="E26" i="5"/>
  <c r="D26" i="5"/>
  <c r="C26" i="5"/>
  <c r="B26" i="5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M52" i="4"/>
  <c r="L52" i="4"/>
  <c r="K52" i="4"/>
  <c r="J52" i="4"/>
  <c r="I52" i="4"/>
  <c r="H52" i="4"/>
  <c r="G52" i="4"/>
  <c r="F52" i="4"/>
  <c r="E52" i="4"/>
  <c r="D52" i="4"/>
  <c r="C52" i="4"/>
  <c r="B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AA40" i="4" s="1"/>
  <c r="B40" i="4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L16" i="4"/>
  <c r="K16" i="4"/>
  <c r="J16" i="4"/>
  <c r="I16" i="4"/>
  <c r="H16" i="4"/>
  <c r="G16" i="4"/>
  <c r="F16" i="4"/>
  <c r="E16" i="4"/>
  <c r="D16" i="4"/>
  <c r="C16" i="4"/>
  <c r="B16" i="4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<sst xmlns="http://schemas.openxmlformats.org/spreadsheetml/2006/main" count="119" uniqueCount="54">
  <si>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07/07/2025 11:28:37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</si>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</sst>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684-4B32-8EF0-00D39899F71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19">
                  <c:v>0.65</c:v>
                </c:pt>
                <c:pt idx="20">
                  <c:v>0.7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684-4B32-8EF0-00D39899F71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13">
                  <c:v>9.375</c:v>
                </c:pt>
                <c:pt idx="16">
                  <c:v>6.2059999999999995</c:v>
                </c:pt>
                <c:pt idx="17">
                  <c:v>1.603</c:v>
                </c:pt>
                <c:pt idx="19">
                  <c:v>2.206</c:v>
                </c:pt>
                <c:pt idx="20">
                  <c:v>1.2230000000000001</c:v>
                </c:pt>
                <c:pt idx="21">
                  <c:v>1.3009999999999999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684-4B32-8EF0-00D39899F71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2">
                  <c:v>21.053000000000001</c:v>
                </c:pt>
                <c:pt idx="13">
                  <c:v>66.225999999999999</c:v>
                </c:pt>
                <c:pt idx="14">
                  <c:v>38.468000000000004</c:v>
                </c:pt>
                <c:pt idx="15">
                  <c:v>74.933000000000007</c:v>
                </c:pt>
                <c:pt idx="16">
                  <c:v>66.899000000000001</c:v>
                </c:pt>
                <c:pt idx="17">
                  <c:v>22.154</c:v>
                </c:pt>
                <c:pt idx="18">
                  <c:v>53.246000000000002</c:v>
                </c:pt>
                <c:pt idx="19">
                  <c:v>17.937999999999999</c:v>
                </c:pt>
                <c:pt idx="20">
                  <c:v>13.114000000000001</c:v>
                </c:pt>
                <c:pt idx="21">
                  <c:v>6.4459999999999997</c:v>
                </c:pt>
                <c:pt idx="22">
                  <c:v>18.603999999999999</c:v>
                </c:pt>
                <c:pt idx="23">
                  <c:v>3.9E-2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684-4B32-8EF0-00D39899F71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684-4B32-8EF0-00D39899F71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684-4B32-8EF0-00D39899F71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3684-4B32-8EF0-00D39899F71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684-4B32-8EF0-00D39899F71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684-4B32-8EF0-00D39899F71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12">
                  <c:v>20</c:v>
                </c:pt>
                <c:pt idx="13">
                  <c:v>47</c:v>
                </c:pt>
                <c:pt idx="15">
                  <c:v>5.6269999999999998</c:v>
                </c:pt>
                <c:pt idx="17">
                  <c:v>5.3999999999999999E-2</c:v>
                </c:pt>
                <c:pt idx="21">
                  <c:v>30</c:v>
                </c:pt>
                <c:pt idx="22">
                  <c:v>60</c:v>
                </c:pt>
                <c:pt idx="23">
                  <c:v>250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684-4B32-8EF0-00D39899F710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73</c:v>
                </c:pt>
                <c:pt idx="15">
                  <c:v>0</c:v>
                </c:pt>
                <c:pt idx="16">
                  <c:v>93.5</c:v>
                </c:pt>
                <c:pt idx="17">
                  <c:v>0</c:v>
                </c:pt>
                <c:pt idx="18">
                  <c:v>1.7</c:v>
                </c:pt>
                <c:pt idx="19">
                  <c:v>10.5</c:v>
                </c:pt>
                <c:pt idx="20">
                  <c:v>24</c:v>
                </c:pt>
                <c:pt idx="21">
                  <c:v>30.8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684-4B32-8EF0-00D39899F71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12">
                  <c:v>8.6539999999999999</c:v>
                </c:pt>
                <c:pt idx="13">
                  <c:v>17.234999999999999</c:v>
                </c:pt>
                <c:pt idx="14">
                  <c:v>6.4159999999999995</c:v>
                </c:pt>
                <c:pt idx="15">
                  <c:v>63.018000000000001</c:v>
                </c:pt>
                <c:pt idx="16">
                  <c:v>80.918000000000006</c:v>
                </c:pt>
                <c:pt idx="17">
                  <c:v>39.045999999999999</c:v>
                </c:pt>
                <c:pt idx="18">
                  <c:v>2.073</c:v>
                </c:pt>
                <c:pt idx="19">
                  <c:v>7.2330000000000005</c:v>
                </c:pt>
                <c:pt idx="20">
                  <c:v>4.0090000000000003</c:v>
                </c:pt>
                <c:pt idx="21">
                  <c:v>1.0669999999999999</c:v>
                </c:pt>
                <c:pt idx="22">
                  <c:v>1.48</c:v>
                </c:pt>
                <c:pt idx="23">
                  <c:v>0.56399999999999995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684-4B32-8EF0-00D39899F71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684-4B32-8EF0-00D39899F71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684-4B32-8EF0-00D39899F7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12">
                  <c:v>86.24</c:v>
                </c:pt>
                <c:pt idx="13">
                  <c:v>88.19</c:v>
                </c:pt>
                <c:pt idx="14">
                  <c:v>89.24</c:v>
                </c:pt>
                <c:pt idx="15">
                  <c:v>94</c:v>
                </c:pt>
                <c:pt idx="16">
                  <c:v>119.45</c:v>
                </c:pt>
                <c:pt idx="17">
                  <c:v>139</c:v>
                </c:pt>
                <c:pt idx="18">
                  <c:v>168.2</c:v>
                </c:pt>
                <c:pt idx="19">
                  <c:v>188.98</c:v>
                </c:pt>
                <c:pt idx="20">
                  <c:v>206.03</c:v>
                </c:pt>
                <c:pt idx="21">
                  <c:v>162.66999999999999</c:v>
                </c:pt>
                <c:pt idx="22">
                  <c:v>126.44</c:v>
                </c:pt>
                <c:pt idx="23">
                  <c:v>103.71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684-4B32-8EF0-00D39899F7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A0E4-4E0F-A17B-36D168766086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A0E4-4E0F-A17B-36D168766086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12">
                  <c:v>13.523</c:v>
                </c:pt>
                <c:pt idx="13">
                  <c:v>12.535</c:v>
                </c:pt>
                <c:pt idx="14">
                  <c:v>7.5190000000000001</c:v>
                </c:pt>
                <c:pt idx="15">
                  <c:v>4.6510000000000007</c:v>
                </c:pt>
                <c:pt idx="16">
                  <c:v>5.4450000000000003</c:v>
                </c:pt>
                <c:pt idx="17">
                  <c:v>8.6050000000000004</c:v>
                </c:pt>
                <c:pt idx="18">
                  <c:v>9.484</c:v>
                </c:pt>
                <c:pt idx="19">
                  <c:v>8.0839999999999996</c:v>
                </c:pt>
                <c:pt idx="20">
                  <c:v>4.5289999999999999</c:v>
                </c:pt>
                <c:pt idx="21">
                  <c:v>4.4240000000000004</c:v>
                </c:pt>
                <c:pt idx="22">
                  <c:v>4.8730000000000002</c:v>
                </c:pt>
                <c:pt idx="23">
                  <c:v>11.038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E4-4E0F-A17B-36D168766086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12">
                  <c:v>30.384999999999998</c:v>
                </c:pt>
                <c:pt idx="13">
                  <c:v>29.396000000000001</c:v>
                </c:pt>
                <c:pt idx="14">
                  <c:v>16.359000000000002</c:v>
                </c:pt>
                <c:pt idx="15">
                  <c:v>12.284000000000001</c:v>
                </c:pt>
                <c:pt idx="16">
                  <c:v>16.288</c:v>
                </c:pt>
                <c:pt idx="17">
                  <c:v>43.918999999999997</c:v>
                </c:pt>
                <c:pt idx="18">
                  <c:v>23.750000000000004</c:v>
                </c:pt>
                <c:pt idx="19">
                  <c:v>27.643000000000001</c:v>
                </c:pt>
                <c:pt idx="20">
                  <c:v>15.401</c:v>
                </c:pt>
                <c:pt idx="21">
                  <c:v>19.007999999999999</c:v>
                </c:pt>
                <c:pt idx="22">
                  <c:v>22.361999999999998</c:v>
                </c:pt>
                <c:pt idx="23">
                  <c:v>5.0620000000000003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0E4-4E0F-A17B-36D168766086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A0E4-4E0F-A17B-36D168766086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A0E4-4E0F-A17B-36D168766086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A0E4-4E0F-A17B-36D168766086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A0E4-4E0F-A17B-36D168766086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A0E4-4E0F-A17B-36D168766086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6">
                  <c:v>118.3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0E4-4E0F-A17B-36D168766086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13.9</c:v>
                </c:pt>
                <c:pt idx="16">
                  <c:v>0</c:v>
                </c:pt>
                <c:pt idx="17">
                  <c:v>10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7.6</c:v>
                </c:pt>
                <c:pt idx="23">
                  <c:v>166.3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0E4-4E0F-A17B-36D168766086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12">
                  <c:v>5.7989999999999995</c:v>
                </c:pt>
                <c:pt idx="13">
                  <c:v>97.905000000000001</c:v>
                </c:pt>
                <c:pt idx="14">
                  <c:v>93.960000000000008</c:v>
                </c:pt>
                <c:pt idx="15">
                  <c:v>112.788</c:v>
                </c:pt>
                <c:pt idx="16">
                  <c:v>107.52</c:v>
                </c:pt>
                <c:pt idx="17">
                  <c:v>0.30499999999999999</c:v>
                </c:pt>
                <c:pt idx="18">
                  <c:v>23.774999999999999</c:v>
                </c:pt>
                <c:pt idx="19">
                  <c:v>2.7589999999999999</c:v>
                </c:pt>
                <c:pt idx="20">
                  <c:v>23.076000000000001</c:v>
                </c:pt>
                <c:pt idx="21">
                  <c:v>46.23</c:v>
                </c:pt>
                <c:pt idx="22">
                  <c:v>45.238999999999997</c:v>
                </c:pt>
                <c:pt idx="23">
                  <c:v>68.224000000000004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0E4-4E0F-A17B-36D168766086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A0E4-4E0F-A17B-36D168766086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A0E4-4E0F-A17B-36D168766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12">
                  <c:v>86.24</c:v>
                </c:pt>
                <c:pt idx="13">
                  <c:v>88.19</c:v>
                </c:pt>
                <c:pt idx="14">
                  <c:v>89.24</c:v>
                </c:pt>
                <c:pt idx="15">
                  <c:v>94</c:v>
                </c:pt>
                <c:pt idx="16">
                  <c:v>119.45</c:v>
                </c:pt>
                <c:pt idx="17">
                  <c:v>139</c:v>
                </c:pt>
                <c:pt idx="18">
                  <c:v>168.2</c:v>
                </c:pt>
                <c:pt idx="19">
                  <c:v>188.98</c:v>
                </c:pt>
                <c:pt idx="20">
                  <c:v>206.03</c:v>
                </c:pt>
                <c:pt idx="21">
                  <c:v>162.66999999999999</c:v>
                </c:pt>
                <c:pt idx="22">
                  <c:v>126.44</c:v>
                </c:pt>
                <c:pt idx="23">
                  <c:v>103.71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0E4-4E0F-A17B-36D1687660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49.707000000000001</v>
      </c>
      <c r="O4" s="18">
        <v>139.83600000000001</v>
      </c>
      <c r="P4" s="18">
        <v>117.884</v>
      </c>
      <c r="Q4" s="18">
        <v>143.578</v>
      </c>
      <c r="R4" s="18">
        <v>247.52299999999997</v>
      </c>
      <c r="S4" s="18">
        <v>62.856999999999999</v>
      </c>
      <c r="T4" s="18">
        <v>57.018999999999998</v>
      </c>
      <c r="U4" s="18">
        <v>38.527000000000001</v>
      </c>
      <c r="V4" s="18">
        <v>43.045999999999992</v>
      </c>
      <c r="W4" s="18">
        <v>69.61399999999999</v>
      </c>
      <c r="X4" s="18">
        <v>80.084000000000003</v>
      </c>
      <c r="Y4" s="18">
        <v>250.60299999999998</v>
      </c>
      <c r="Z4" s="19"/>
      <c r="AA4" s="20">
        <f>SUM(B4:Z4)</f>
        <v>1300.2780000000002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86.24</v>
      </c>
      <c r="O7" s="28">
        <v>88.19</v>
      </c>
      <c r="P7" s="28">
        <v>89.24</v>
      </c>
      <c r="Q7" s="28">
        <v>94</v>
      </c>
      <c r="R7" s="28">
        <v>119.45</v>
      </c>
      <c r="S7" s="28">
        <v>139</v>
      </c>
      <c r="T7" s="28">
        <v>168.2</v>
      </c>
      <c r="U7" s="28">
        <v>188.98</v>
      </c>
      <c r="V7" s="28">
        <v>206.03</v>
      </c>
      <c r="W7" s="28">
        <v>162.66999999999999</v>
      </c>
      <c r="X7" s="28">
        <v>126.44</v>
      </c>
      <c r="Y7" s="28">
        <v>103.71</v>
      </c>
      <c r="Z7" s="29"/>
      <c r="AA7" s="30">
        <f>IF(SUM(B7:Z7)&lt;&gt;0,AVERAGEIF(B7:Z7,"&lt;&gt;"""),"")</f>
        <v>131.01250000000002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>
        <v>20</v>
      </c>
      <c r="O12" s="52">
        <v>47</v>
      </c>
      <c r="P12" s="52"/>
      <c r="Q12" s="52">
        <v>5.6269999999999998</v>
      </c>
      <c r="R12" s="52"/>
      <c r="S12" s="52">
        <v>5.3999999999999999E-2</v>
      </c>
      <c r="T12" s="52"/>
      <c r="U12" s="52"/>
      <c r="V12" s="52"/>
      <c r="W12" s="52">
        <v>30</v>
      </c>
      <c r="X12" s="52">
        <v>60</v>
      </c>
      <c r="Y12" s="52">
        <v>250</v>
      </c>
      <c r="Z12" s="53"/>
      <c r="AA12" s="54">
        <f t="shared" si="0"/>
        <v>412.68099999999998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8.6539999999999999</v>
      </c>
      <c r="O14" s="57">
        <v>17.234999999999999</v>
      </c>
      <c r="P14" s="57">
        <v>6.4159999999999995</v>
      </c>
      <c r="Q14" s="57">
        <v>63.018000000000001</v>
      </c>
      <c r="R14" s="57">
        <v>80.918000000000006</v>
      </c>
      <c r="S14" s="57">
        <v>39.045999999999999</v>
      </c>
      <c r="T14" s="57">
        <v>2.073</v>
      </c>
      <c r="U14" s="57">
        <v>7.2330000000000005</v>
      </c>
      <c r="V14" s="57">
        <v>4.0090000000000003</v>
      </c>
      <c r="W14" s="57">
        <v>1.0669999999999999</v>
      </c>
      <c r="X14" s="57">
        <v>1.48</v>
      </c>
      <c r="Y14" s="57">
        <v>0.56399999999999995</v>
      </c>
      <c r="Z14" s="58"/>
      <c r="AA14" s="59">
        <f t="shared" si="0"/>
        <v>231.71300000000002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 t="shared" ref="B16:Z16" si="1">IF(LEN(B$2)&gt;0,SUM(B10:B15),"")</f>
        <v/>
      </c>
      <c r="C16" s="62" t="str">
        <f t="shared" si="1"/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28.654</v>
      </c>
      <c r="O16" s="62">
        <f t="shared" si="1"/>
        <v>64.234999999999999</v>
      </c>
      <c r="P16" s="62">
        <f t="shared" si="1"/>
        <v>6.4159999999999995</v>
      </c>
      <c r="Q16" s="62">
        <f t="shared" si="1"/>
        <v>68.644999999999996</v>
      </c>
      <c r="R16" s="62">
        <f t="shared" si="1"/>
        <v>80.918000000000006</v>
      </c>
      <c r="S16" s="62">
        <f t="shared" si="1"/>
        <v>39.1</v>
      </c>
      <c r="T16" s="62">
        <f t="shared" si="1"/>
        <v>2.073</v>
      </c>
      <c r="U16" s="62">
        <f t="shared" si="1"/>
        <v>7.2330000000000005</v>
      </c>
      <c r="V16" s="62">
        <f t="shared" si="1"/>
        <v>4.0090000000000003</v>
      </c>
      <c r="W16" s="62">
        <f t="shared" si="1"/>
        <v>31.067</v>
      </c>
      <c r="X16" s="62">
        <f t="shared" si="1"/>
        <v>61.48</v>
      </c>
      <c r="Y16" s="62">
        <f t="shared" si="1"/>
        <v>250.56399999999999</v>
      </c>
      <c r="Z16" s="63" t="str">
        <f t="shared" si="1"/>
        <v/>
      </c>
      <c r="AA16" s="64">
        <f>SUM(AA10:AA15)</f>
        <v>644.39400000000001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>
        <v>0.65</v>
      </c>
      <c r="V19" s="72">
        <v>0.7</v>
      </c>
      <c r="W19" s="72"/>
      <c r="X19" s="72"/>
      <c r="Y19" s="72"/>
      <c r="Z19" s="73"/>
      <c r="AA19" s="74">
        <f t="shared" ref="AA19:AA25" si="2">SUM(B19:Z19)</f>
        <v>1.35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>
        <v>9.375</v>
      </c>
      <c r="P20" s="77"/>
      <c r="Q20" s="77"/>
      <c r="R20" s="77">
        <v>6.2059999999999995</v>
      </c>
      <c r="S20" s="77">
        <v>1.603</v>
      </c>
      <c r="T20" s="77"/>
      <c r="U20" s="77">
        <v>2.206</v>
      </c>
      <c r="V20" s="77">
        <v>1.2230000000000001</v>
      </c>
      <c r="W20" s="77">
        <v>1.3009999999999999</v>
      </c>
      <c r="X20" s="77"/>
      <c r="Y20" s="77"/>
      <c r="Z20" s="78"/>
      <c r="AA20" s="79">
        <f t="shared" si="2"/>
        <v>21.913999999999998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21.053000000000001</v>
      </c>
      <c r="O21" s="81">
        <v>66.225999999999999</v>
      </c>
      <c r="P21" s="81">
        <v>38.468000000000004</v>
      </c>
      <c r="Q21" s="81">
        <v>74.933000000000007</v>
      </c>
      <c r="R21" s="81">
        <v>66.899000000000001</v>
      </c>
      <c r="S21" s="81">
        <v>22.154</v>
      </c>
      <c r="T21" s="81">
        <v>53.246000000000002</v>
      </c>
      <c r="U21" s="81">
        <v>17.937999999999999</v>
      </c>
      <c r="V21" s="81">
        <v>13.114000000000001</v>
      </c>
      <c r="W21" s="81">
        <v>6.4459999999999997</v>
      </c>
      <c r="X21" s="81">
        <v>18.603999999999999</v>
      </c>
      <c r="Y21" s="81">
        <v>3.9E-2</v>
      </c>
      <c r="Z21" s="78"/>
      <c r="AA21" s="79">
        <f t="shared" si="2"/>
        <v>399.11999999999995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 t="shared" ref="B26:Z26" si="3">IF(LEN(B$2)&gt;0,SUM(B19:B25),"")</f>
        <v/>
      </c>
      <c r="C26" s="88" t="str">
        <f t="shared" si="3"/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21.053000000000001</v>
      </c>
      <c r="O26" s="88">
        <f t="shared" si="3"/>
        <v>75.600999999999999</v>
      </c>
      <c r="P26" s="88">
        <f t="shared" si="3"/>
        <v>38.468000000000004</v>
      </c>
      <c r="Q26" s="88">
        <f t="shared" si="3"/>
        <v>74.933000000000007</v>
      </c>
      <c r="R26" s="88">
        <f t="shared" si="3"/>
        <v>73.105000000000004</v>
      </c>
      <c r="S26" s="88">
        <f t="shared" si="3"/>
        <v>23.757000000000001</v>
      </c>
      <c r="T26" s="88">
        <f t="shared" si="3"/>
        <v>53.246000000000002</v>
      </c>
      <c r="U26" s="88">
        <f t="shared" si="3"/>
        <v>20.793999999999997</v>
      </c>
      <c r="V26" s="88">
        <f t="shared" si="3"/>
        <v>15.037000000000001</v>
      </c>
      <c r="W26" s="88">
        <f t="shared" si="3"/>
        <v>7.7469999999999999</v>
      </c>
      <c r="X26" s="88">
        <f t="shared" si="3"/>
        <v>18.603999999999999</v>
      </c>
      <c r="Y26" s="88">
        <f t="shared" si="3"/>
        <v>3.9E-2</v>
      </c>
      <c r="Z26" s="89" t="str">
        <f t="shared" si="3"/>
        <v/>
      </c>
      <c r="AA26" s="90">
        <f>SUM(AA19:AA25)</f>
        <v>422.38399999999996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49.707000000000001</v>
      </c>
      <c r="O30" s="77">
        <v>139.83600000000001</v>
      </c>
      <c r="P30" s="77">
        <v>44.884</v>
      </c>
      <c r="Q30" s="77">
        <v>143.578</v>
      </c>
      <c r="R30" s="77">
        <v>154.023</v>
      </c>
      <c r="S30" s="77">
        <v>62.856999999999999</v>
      </c>
      <c r="T30" s="77">
        <v>55.319000000000003</v>
      </c>
      <c r="U30" s="77">
        <v>28.027000000000001</v>
      </c>
      <c r="V30" s="77">
        <v>19.045999999999999</v>
      </c>
      <c r="W30" s="77">
        <v>38.814</v>
      </c>
      <c r="X30" s="77">
        <v>80.084000000000003</v>
      </c>
      <c r="Y30" s="77">
        <v>250.60300000000001</v>
      </c>
      <c r="Z30" s="78"/>
      <c r="AA30" s="79">
        <f>SUM(B30:Z30)</f>
        <v>1066.778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49.707000000000001</v>
      </c>
      <c r="O32" s="62">
        <f t="shared" si="4"/>
        <v>139.83600000000001</v>
      </c>
      <c r="P32" s="62">
        <f t="shared" si="4"/>
        <v>44.884</v>
      </c>
      <c r="Q32" s="62">
        <f t="shared" si="4"/>
        <v>143.578</v>
      </c>
      <c r="R32" s="62">
        <f t="shared" si="4"/>
        <v>154.023</v>
      </c>
      <c r="S32" s="62">
        <f t="shared" si="4"/>
        <v>62.856999999999999</v>
      </c>
      <c r="T32" s="62">
        <f t="shared" si="4"/>
        <v>55.319000000000003</v>
      </c>
      <c r="U32" s="62">
        <f t="shared" si="4"/>
        <v>28.027000000000001</v>
      </c>
      <c r="V32" s="62">
        <f t="shared" si="4"/>
        <v>19.045999999999999</v>
      </c>
      <c r="W32" s="62">
        <f t="shared" si="4"/>
        <v>38.814</v>
      </c>
      <c r="X32" s="62">
        <f t="shared" si="4"/>
        <v>80.084000000000003</v>
      </c>
      <c r="Y32" s="62">
        <f t="shared" si="4"/>
        <v>250.60300000000001</v>
      </c>
      <c r="Z32" s="63" t="str">
        <f t="shared" si="4"/>
        <v/>
      </c>
      <c r="AA32" s="64">
        <f>SUM(AA29:AA31)</f>
        <v>1066.778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>
        <v>73</v>
      </c>
      <c r="Q37" s="99"/>
      <c r="R37" s="99">
        <v>93.5</v>
      </c>
      <c r="S37" s="99"/>
      <c r="T37" s="99">
        <v>1.7</v>
      </c>
      <c r="U37" s="99">
        <v>10.5</v>
      </c>
      <c r="V37" s="99">
        <v>24</v>
      </c>
      <c r="W37" s="99">
        <v>30.8</v>
      </c>
      <c r="X37" s="99"/>
      <c r="Y37" s="99"/>
      <c r="Z37" s="100"/>
      <c r="AA37" s="79">
        <f t="shared" si="5"/>
        <v>233.5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 t="str">
        <f t="shared" ref="B40:Z40" si="6">IF(LEN(B$2)&gt;0,SUM(B35:B39),"")</f>
        <v/>
      </c>
      <c r="C40" s="88" t="str">
        <f t="shared" si="6"/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73</v>
      </c>
      <c r="Q40" s="88">
        <f t="shared" si="6"/>
        <v>0</v>
      </c>
      <c r="R40" s="88">
        <f t="shared" si="6"/>
        <v>93.5</v>
      </c>
      <c r="S40" s="88">
        <f t="shared" si="6"/>
        <v>0</v>
      </c>
      <c r="T40" s="88">
        <f t="shared" si="6"/>
        <v>1.7</v>
      </c>
      <c r="U40" s="88">
        <f t="shared" si="6"/>
        <v>10.5</v>
      </c>
      <c r="V40" s="88">
        <f t="shared" si="6"/>
        <v>24</v>
      </c>
      <c r="W40" s="88">
        <f t="shared" si="6"/>
        <v>30.8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233.5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>
        <v>73</v>
      </c>
      <c r="Q45" s="99"/>
      <c r="R45" s="99">
        <v>93.5</v>
      </c>
      <c r="S45" s="99"/>
      <c r="T45" s="99">
        <v>1.7</v>
      </c>
      <c r="U45" s="99">
        <v>10.5</v>
      </c>
      <c r="V45" s="99">
        <v>24</v>
      </c>
      <c r="W45" s="99">
        <v>30.8</v>
      </c>
      <c r="X45" s="99"/>
      <c r="Y45" s="99"/>
      <c r="Z45" s="100"/>
      <c r="AA45" s="79">
        <f t="shared" si="7"/>
        <v>233.5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73</v>
      </c>
      <c r="Q49" s="88">
        <f t="shared" si="8"/>
        <v>0</v>
      </c>
      <c r="R49" s="88">
        <f t="shared" si="8"/>
        <v>93.5</v>
      </c>
      <c r="S49" s="88">
        <f t="shared" si="8"/>
        <v>0</v>
      </c>
      <c r="T49" s="88">
        <f t="shared" si="8"/>
        <v>1.7</v>
      </c>
      <c r="U49" s="88">
        <f t="shared" si="8"/>
        <v>10.5</v>
      </c>
      <c r="V49" s="88">
        <f t="shared" si="8"/>
        <v>24</v>
      </c>
      <c r="W49" s="88">
        <f t="shared" si="8"/>
        <v>30.8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233.5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 t="str">
        <f t="shared" ref="B52:Z52" si="10">IF(LEN(B$2)&gt;0,B16+B26+B40,"")</f>
        <v/>
      </c>
      <c r="C52" s="88" t="str">
        <f t="shared" si="10"/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49.707000000000001</v>
      </c>
      <c r="O52" s="88">
        <f t="shared" si="10"/>
        <v>139.83600000000001</v>
      </c>
      <c r="P52" s="88">
        <f t="shared" si="10"/>
        <v>117.884</v>
      </c>
      <c r="Q52" s="88">
        <f t="shared" si="10"/>
        <v>143.578</v>
      </c>
      <c r="R52" s="88">
        <f t="shared" si="10"/>
        <v>247.52300000000002</v>
      </c>
      <c r="S52" s="88">
        <f t="shared" si="10"/>
        <v>62.856999999999999</v>
      </c>
      <c r="T52" s="88">
        <f t="shared" si="10"/>
        <v>57.019000000000005</v>
      </c>
      <c r="U52" s="88">
        <f t="shared" si="10"/>
        <v>38.527000000000001</v>
      </c>
      <c r="V52" s="88">
        <f t="shared" si="10"/>
        <v>43.045999999999999</v>
      </c>
      <c r="W52" s="88">
        <f t="shared" si="10"/>
        <v>69.614000000000004</v>
      </c>
      <c r="X52" s="88">
        <f t="shared" si="10"/>
        <v>80.084000000000003</v>
      </c>
      <c r="Y52" s="88">
        <f t="shared" si="10"/>
        <v>250.60299999999998</v>
      </c>
      <c r="Z52" s="89" t="str">
        <f t="shared" si="10"/>
        <v/>
      </c>
      <c r="AA52" s="104">
        <f>SUM(B52:Z52)</f>
        <v>1300.2780000000002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45845</v>
      </c>
      <c r="B2" s="105"/>
      <c r="C2" s="106"/>
      <c r="D2" s="106"/>
      <c r="E2" s="106"/>
      <c r="F2" s="106"/>
      <c r="G2" s="106"/>
      <c r="H2" s="106"/>
      <c r="I2" s="106"/>
      <c r="J2" s="106"/>
      <c r="K2" s="106"/>
      <c r="L2" s="106"/>
      <c r="M2" s="106"/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>
        <v>49.706999999999994</v>
      </c>
      <c r="O4" s="18">
        <v>139.83600000000001</v>
      </c>
      <c r="P4" s="18">
        <v>117.83800000000001</v>
      </c>
      <c r="Q4" s="18">
        <v>143.62300000000002</v>
      </c>
      <c r="R4" s="18">
        <v>247.553</v>
      </c>
      <c r="S4" s="18">
        <v>62.828999999999994</v>
      </c>
      <c r="T4" s="18">
        <v>57.009</v>
      </c>
      <c r="U4" s="18">
        <v>38.485999999999997</v>
      </c>
      <c r="V4" s="18">
        <v>43.006</v>
      </c>
      <c r="W4" s="18">
        <v>69.662000000000006</v>
      </c>
      <c r="X4" s="18">
        <v>80.073999999999998</v>
      </c>
      <c r="Y4" s="18">
        <v>250.62400000000005</v>
      </c>
      <c r="Z4" s="19"/>
      <c r="AA4" s="20">
        <f>SUM(B4:Z4)</f>
        <v>1300.2470000000001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/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28">
        <v>86.24</v>
      </c>
      <c r="O7" s="28">
        <v>88.19</v>
      </c>
      <c r="P7" s="28">
        <v>89.24</v>
      </c>
      <c r="Q7" s="28">
        <v>94</v>
      </c>
      <c r="R7" s="28">
        <v>119.45</v>
      </c>
      <c r="S7" s="28">
        <v>139</v>
      </c>
      <c r="T7" s="28">
        <v>168.2</v>
      </c>
      <c r="U7" s="28">
        <v>188.98</v>
      </c>
      <c r="V7" s="28">
        <v>206.03</v>
      </c>
      <c r="W7" s="28">
        <v>162.66999999999999</v>
      </c>
      <c r="X7" s="28">
        <v>126.44</v>
      </c>
      <c r="Y7" s="28">
        <v>103.71</v>
      </c>
      <c r="Z7" s="29"/>
      <c r="AA7" s="30">
        <f>IF(SUM(B7:Z7)&lt;&gt;0,AVERAGEIF(B7:Z7,"&lt;&gt;"""),"")</f>
        <v>131.01250000000002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118.3</v>
      </c>
      <c r="S12" s="52"/>
      <c r="T12" s="52"/>
      <c r="U12" s="52"/>
      <c r="V12" s="52"/>
      <c r="W12" s="52"/>
      <c r="X12" s="52"/>
      <c r="Y12" s="52"/>
      <c r="Z12" s="53"/>
      <c r="AA12" s="54">
        <f t="shared" si="0"/>
        <v>118.3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/>
      <c r="H14" s="57"/>
      <c r="I14" s="57"/>
      <c r="J14" s="57"/>
      <c r="K14" s="57"/>
      <c r="L14" s="57"/>
      <c r="M14" s="57"/>
      <c r="N14" s="57">
        <v>5.7989999999999995</v>
      </c>
      <c r="O14" s="57">
        <v>97.905000000000001</v>
      </c>
      <c r="P14" s="57">
        <v>93.960000000000008</v>
      </c>
      <c r="Q14" s="57">
        <v>112.788</v>
      </c>
      <c r="R14" s="57">
        <v>107.52</v>
      </c>
      <c r="S14" s="57">
        <v>0.30499999999999999</v>
      </c>
      <c r="T14" s="57">
        <v>23.774999999999999</v>
      </c>
      <c r="U14" s="57">
        <v>2.7589999999999999</v>
      </c>
      <c r="V14" s="57">
        <v>23.076000000000001</v>
      </c>
      <c r="W14" s="57">
        <v>46.23</v>
      </c>
      <c r="X14" s="57">
        <v>45.238999999999997</v>
      </c>
      <c r="Y14" s="57">
        <v>68.224000000000004</v>
      </c>
      <c r="Z14" s="58"/>
      <c r="AA14" s="59">
        <f t="shared" si="0"/>
        <v>627.58000000000004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 t="str">
        <f>IF(LEN(B$2)&gt;0,SUM(B10:B15),"")</f>
        <v/>
      </c>
      <c r="C16" s="62" t="str">
        <f t="shared" ref="C16:Z16" si="1">IF(LEN(C$2)&gt;0,SUM(C10:C15),"")</f>
        <v/>
      </c>
      <c r="D16" s="62" t="str">
        <f t="shared" si="1"/>
        <v/>
      </c>
      <c r="E16" s="62" t="str">
        <f t="shared" si="1"/>
        <v/>
      </c>
      <c r="F16" s="62" t="str">
        <f t="shared" si="1"/>
        <v/>
      </c>
      <c r="G16" s="62" t="str">
        <f t="shared" si="1"/>
        <v/>
      </c>
      <c r="H16" s="62" t="str">
        <f t="shared" si="1"/>
        <v/>
      </c>
      <c r="I16" s="62" t="str">
        <f t="shared" si="1"/>
        <v/>
      </c>
      <c r="J16" s="62" t="str">
        <f t="shared" si="1"/>
        <v/>
      </c>
      <c r="K16" s="62" t="str">
        <f t="shared" si="1"/>
        <v/>
      </c>
      <c r="L16" s="62" t="str">
        <f t="shared" si="1"/>
        <v/>
      </c>
      <c r="M16" s="62" t="str">
        <f t="shared" si="1"/>
        <v/>
      </c>
      <c r="N16" s="62">
        <f t="shared" si="1"/>
        <v>5.7989999999999995</v>
      </c>
      <c r="O16" s="62">
        <f t="shared" si="1"/>
        <v>97.905000000000001</v>
      </c>
      <c r="P16" s="62">
        <f t="shared" si="1"/>
        <v>93.960000000000008</v>
      </c>
      <c r="Q16" s="62">
        <f t="shared" si="1"/>
        <v>112.788</v>
      </c>
      <c r="R16" s="62">
        <f t="shared" si="1"/>
        <v>225.82</v>
      </c>
      <c r="S16" s="62">
        <f t="shared" si="1"/>
        <v>0.30499999999999999</v>
      </c>
      <c r="T16" s="62">
        <f t="shared" si="1"/>
        <v>23.774999999999999</v>
      </c>
      <c r="U16" s="62">
        <f t="shared" si="1"/>
        <v>2.7589999999999999</v>
      </c>
      <c r="V16" s="62">
        <f t="shared" si="1"/>
        <v>23.076000000000001</v>
      </c>
      <c r="W16" s="62">
        <f t="shared" si="1"/>
        <v>46.23</v>
      </c>
      <c r="X16" s="62">
        <f t="shared" si="1"/>
        <v>45.238999999999997</v>
      </c>
      <c r="Y16" s="62">
        <f t="shared" si="1"/>
        <v>68.224000000000004</v>
      </c>
      <c r="Z16" s="63" t="str">
        <f t="shared" si="1"/>
        <v/>
      </c>
      <c r="AA16" s="64">
        <f>SUM(AA10:AA15)</f>
        <v>745.88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>
        <v>13.523</v>
      </c>
      <c r="O20" s="77">
        <v>12.535</v>
      </c>
      <c r="P20" s="77">
        <v>7.5190000000000001</v>
      </c>
      <c r="Q20" s="77">
        <v>4.6510000000000007</v>
      </c>
      <c r="R20" s="77">
        <v>5.4450000000000003</v>
      </c>
      <c r="S20" s="77">
        <v>8.6050000000000004</v>
      </c>
      <c r="T20" s="77">
        <v>9.484</v>
      </c>
      <c r="U20" s="77">
        <v>8.0839999999999996</v>
      </c>
      <c r="V20" s="77">
        <v>4.5289999999999999</v>
      </c>
      <c r="W20" s="77">
        <v>4.4240000000000004</v>
      </c>
      <c r="X20" s="77">
        <v>4.8730000000000002</v>
      </c>
      <c r="Y20" s="77">
        <v>11.038</v>
      </c>
      <c r="Z20" s="78"/>
      <c r="AA20" s="79">
        <f t="shared" si="2"/>
        <v>94.710000000000008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>
        <v>30.384999999999998</v>
      </c>
      <c r="O21" s="81">
        <v>29.396000000000001</v>
      </c>
      <c r="P21" s="81">
        <v>16.359000000000002</v>
      </c>
      <c r="Q21" s="81">
        <v>12.284000000000001</v>
      </c>
      <c r="R21" s="81">
        <v>16.288</v>
      </c>
      <c r="S21" s="81">
        <v>43.918999999999997</v>
      </c>
      <c r="T21" s="81">
        <v>23.750000000000004</v>
      </c>
      <c r="U21" s="81">
        <v>27.643000000000001</v>
      </c>
      <c r="V21" s="81">
        <v>15.401</v>
      </c>
      <c r="W21" s="81">
        <v>19.007999999999999</v>
      </c>
      <c r="X21" s="81">
        <v>22.361999999999998</v>
      </c>
      <c r="Y21" s="81">
        <v>5.0620000000000003</v>
      </c>
      <c r="Z21" s="78"/>
      <c r="AA21" s="79">
        <f t="shared" si="2"/>
        <v>261.85700000000003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 t="str">
        <f>IF(LEN(B$2)&gt;0,SUM(B19:B25),"")</f>
        <v/>
      </c>
      <c r="C26" s="88" t="str">
        <f t="shared" ref="C26:Z26" si="3">IF(LEN(C$2)&gt;0,SUM(C19:C25),"")</f>
        <v/>
      </c>
      <c r="D26" s="88" t="str">
        <f t="shared" si="3"/>
        <v/>
      </c>
      <c r="E26" s="88" t="str">
        <f t="shared" si="3"/>
        <v/>
      </c>
      <c r="F26" s="88" t="str">
        <f t="shared" si="3"/>
        <v/>
      </c>
      <c r="G26" s="88" t="str">
        <f t="shared" si="3"/>
        <v/>
      </c>
      <c r="H26" s="88" t="str">
        <f t="shared" si="3"/>
        <v/>
      </c>
      <c r="I26" s="88" t="str">
        <f t="shared" si="3"/>
        <v/>
      </c>
      <c r="J26" s="88" t="str">
        <f t="shared" si="3"/>
        <v/>
      </c>
      <c r="K26" s="88" t="str">
        <f t="shared" si="3"/>
        <v/>
      </c>
      <c r="L26" s="88" t="str">
        <f t="shared" si="3"/>
        <v/>
      </c>
      <c r="M26" s="88" t="str">
        <f t="shared" si="3"/>
        <v/>
      </c>
      <c r="N26" s="88">
        <f t="shared" si="3"/>
        <v>43.908000000000001</v>
      </c>
      <c r="O26" s="88">
        <f t="shared" si="3"/>
        <v>41.930999999999997</v>
      </c>
      <c r="P26" s="88">
        <f t="shared" si="3"/>
        <v>23.878</v>
      </c>
      <c r="Q26" s="88">
        <f t="shared" si="3"/>
        <v>16.935000000000002</v>
      </c>
      <c r="R26" s="88">
        <f t="shared" si="3"/>
        <v>21.733000000000001</v>
      </c>
      <c r="S26" s="88">
        <f t="shared" si="3"/>
        <v>52.524000000000001</v>
      </c>
      <c r="T26" s="88">
        <f t="shared" si="3"/>
        <v>33.234000000000002</v>
      </c>
      <c r="U26" s="88">
        <f t="shared" si="3"/>
        <v>35.727000000000004</v>
      </c>
      <c r="V26" s="88">
        <f t="shared" si="3"/>
        <v>19.93</v>
      </c>
      <c r="W26" s="88">
        <f t="shared" si="3"/>
        <v>23.431999999999999</v>
      </c>
      <c r="X26" s="88">
        <f t="shared" si="3"/>
        <v>27.234999999999999</v>
      </c>
      <c r="Y26" s="88">
        <f t="shared" si="3"/>
        <v>16.100000000000001</v>
      </c>
      <c r="Z26" s="89" t="str">
        <f t="shared" si="3"/>
        <v/>
      </c>
      <c r="AA26" s="90">
        <f>SUM(AA19:AA25)</f>
        <v>356.56700000000001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/>
      <c r="C30" s="77"/>
      <c r="D30" s="77"/>
      <c r="E30" s="77"/>
      <c r="F30" s="77"/>
      <c r="G30" s="77"/>
      <c r="H30" s="77"/>
      <c r="I30" s="77"/>
      <c r="J30" s="77"/>
      <c r="K30" s="77"/>
      <c r="L30" s="77"/>
      <c r="M30" s="77"/>
      <c r="N30" s="77">
        <v>49.707000000000001</v>
      </c>
      <c r="O30" s="77">
        <v>139.83600000000001</v>
      </c>
      <c r="P30" s="77">
        <v>117.83799999999999</v>
      </c>
      <c r="Q30" s="77">
        <v>129.72300000000001</v>
      </c>
      <c r="R30" s="77">
        <v>247.553</v>
      </c>
      <c r="S30" s="77">
        <v>52.829000000000001</v>
      </c>
      <c r="T30" s="77">
        <v>57.009</v>
      </c>
      <c r="U30" s="77">
        <v>38.485999999999997</v>
      </c>
      <c r="V30" s="77">
        <v>43.006</v>
      </c>
      <c r="W30" s="77">
        <v>69.662000000000006</v>
      </c>
      <c r="X30" s="77">
        <v>72.474000000000004</v>
      </c>
      <c r="Y30" s="77">
        <v>84.323999999999998</v>
      </c>
      <c r="Z30" s="78"/>
      <c r="AA30" s="79">
        <f>SUM(B30:Z30)</f>
        <v>1102.4469999999999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 t="str">
        <f>IF(LEN(B$2)&gt;0,SUM(B29:B31),"")</f>
        <v/>
      </c>
      <c r="C32" s="62" t="str">
        <f t="shared" ref="C32:Z32" si="4">IF(LEN(C$2)&gt;0,SUM(C29:C31),"")</f>
        <v/>
      </c>
      <c r="D32" s="62" t="str">
        <f t="shared" si="4"/>
        <v/>
      </c>
      <c r="E32" s="62" t="str">
        <f t="shared" si="4"/>
        <v/>
      </c>
      <c r="F32" s="62" t="str">
        <f t="shared" si="4"/>
        <v/>
      </c>
      <c r="G32" s="62" t="str">
        <f t="shared" si="4"/>
        <v/>
      </c>
      <c r="H32" s="62" t="str">
        <f t="shared" si="4"/>
        <v/>
      </c>
      <c r="I32" s="62" t="str">
        <f t="shared" si="4"/>
        <v/>
      </c>
      <c r="J32" s="62" t="str">
        <f t="shared" si="4"/>
        <v/>
      </c>
      <c r="K32" s="62" t="str">
        <f t="shared" si="4"/>
        <v/>
      </c>
      <c r="L32" s="62" t="str">
        <f t="shared" si="4"/>
        <v/>
      </c>
      <c r="M32" s="62" t="str">
        <f t="shared" si="4"/>
        <v/>
      </c>
      <c r="N32" s="62">
        <f t="shared" si="4"/>
        <v>49.707000000000001</v>
      </c>
      <c r="O32" s="62">
        <f t="shared" si="4"/>
        <v>139.83600000000001</v>
      </c>
      <c r="P32" s="62">
        <f t="shared" si="4"/>
        <v>117.83799999999999</v>
      </c>
      <c r="Q32" s="62">
        <f t="shared" si="4"/>
        <v>129.72300000000001</v>
      </c>
      <c r="R32" s="62">
        <f t="shared" si="4"/>
        <v>247.553</v>
      </c>
      <c r="S32" s="62">
        <f t="shared" si="4"/>
        <v>52.829000000000001</v>
      </c>
      <c r="T32" s="62">
        <f t="shared" si="4"/>
        <v>57.009</v>
      </c>
      <c r="U32" s="62">
        <f t="shared" si="4"/>
        <v>38.485999999999997</v>
      </c>
      <c r="V32" s="62">
        <f t="shared" si="4"/>
        <v>43.006</v>
      </c>
      <c r="W32" s="62">
        <f t="shared" si="4"/>
        <v>69.662000000000006</v>
      </c>
      <c r="X32" s="62">
        <f t="shared" si="4"/>
        <v>72.474000000000004</v>
      </c>
      <c r="Y32" s="62">
        <f t="shared" si="4"/>
        <v>84.323999999999998</v>
      </c>
      <c r="Z32" s="63" t="str">
        <f t="shared" si="4"/>
        <v/>
      </c>
      <c r="AA32" s="64">
        <f>SUM(AA29:AA31)</f>
        <v>1102.4469999999999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/>
      <c r="K37" s="99"/>
      <c r="L37" s="99"/>
      <c r="M37" s="99"/>
      <c r="N37" s="99"/>
      <c r="O37" s="99"/>
      <c r="P37" s="99"/>
      <c r="Q37" s="99">
        <v>13.9</v>
      </c>
      <c r="R37" s="99"/>
      <c r="S37" s="99">
        <v>10</v>
      </c>
      <c r="T37" s="99"/>
      <c r="U37" s="99"/>
      <c r="V37" s="99"/>
      <c r="W37" s="99"/>
      <c r="X37" s="99">
        <v>7.6</v>
      </c>
      <c r="Y37" s="99">
        <v>166.3</v>
      </c>
      <c r="Z37" s="100"/>
      <c r="AA37" s="79">
        <f t="shared" si="5"/>
        <v>197.8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 t="str">
        <f>IF(LEN(B$2)&gt;0,SUM(B35:B39),"")</f>
        <v/>
      </c>
      <c r="C40" s="88" t="str">
        <f t="shared" ref="C40:Z40" si="6">IF(LEN(C$2)&gt;0,SUM(C35:C39),"")</f>
        <v/>
      </c>
      <c r="D40" s="88" t="str">
        <f t="shared" si="6"/>
        <v/>
      </c>
      <c r="E40" s="88" t="str">
        <f t="shared" si="6"/>
        <v/>
      </c>
      <c r="F40" s="88" t="str">
        <f t="shared" si="6"/>
        <v/>
      </c>
      <c r="G40" s="88" t="str">
        <f t="shared" si="6"/>
        <v/>
      </c>
      <c r="H40" s="88" t="str">
        <f t="shared" si="6"/>
        <v/>
      </c>
      <c r="I40" s="88" t="str">
        <f t="shared" si="6"/>
        <v/>
      </c>
      <c r="J40" s="88" t="str">
        <f t="shared" si="6"/>
        <v/>
      </c>
      <c r="K40" s="88" t="str">
        <f t="shared" si="6"/>
        <v/>
      </c>
      <c r="L40" s="88" t="str">
        <f t="shared" si="6"/>
        <v/>
      </c>
      <c r="M40" s="88" t="str">
        <f t="shared" si="6"/>
        <v/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13.9</v>
      </c>
      <c r="R40" s="88">
        <f t="shared" si="6"/>
        <v>0</v>
      </c>
      <c r="S40" s="88">
        <f t="shared" si="6"/>
        <v>10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7.6</v>
      </c>
      <c r="Y40" s="88">
        <f t="shared" si="6"/>
        <v>166.3</v>
      </c>
      <c r="Z40" s="89" t="str">
        <f t="shared" si="6"/>
        <v/>
      </c>
      <c r="AA40" s="90">
        <f t="shared" si="5"/>
        <v>197.8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/>
      <c r="K45" s="99"/>
      <c r="L45" s="99"/>
      <c r="M45" s="99"/>
      <c r="N45" s="99"/>
      <c r="O45" s="99"/>
      <c r="P45" s="99"/>
      <c r="Q45" s="99">
        <v>13.9</v>
      </c>
      <c r="R45" s="99"/>
      <c r="S45" s="99">
        <v>10</v>
      </c>
      <c r="T45" s="99"/>
      <c r="U45" s="99"/>
      <c r="V45" s="99"/>
      <c r="W45" s="99"/>
      <c r="X45" s="99">
        <v>7.6</v>
      </c>
      <c r="Y45" s="99">
        <v>166.3</v>
      </c>
      <c r="Z45" s="100"/>
      <c r="AA45" s="79">
        <f t="shared" si="7"/>
        <v>197.8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 t="str">
        <f>IF(LEN(B$2)&gt;0,SUM(B43:B48),"")</f>
        <v/>
      </c>
      <c r="C49" s="88" t="str">
        <f t="shared" ref="C49:Z49" si="8">IF(LEN(C$2)&gt;0,SUM(C43:C48),"")</f>
        <v/>
      </c>
      <c r="D49" s="88" t="str">
        <f t="shared" si="8"/>
        <v/>
      </c>
      <c r="E49" s="88" t="str">
        <f t="shared" si="8"/>
        <v/>
      </c>
      <c r="F49" s="88" t="str">
        <f t="shared" si="8"/>
        <v/>
      </c>
      <c r="G49" s="88" t="str">
        <f t="shared" si="8"/>
        <v/>
      </c>
      <c r="H49" s="88" t="str">
        <f t="shared" si="8"/>
        <v/>
      </c>
      <c r="I49" s="88" t="str">
        <f t="shared" si="8"/>
        <v/>
      </c>
      <c r="J49" s="88" t="str">
        <f t="shared" si="8"/>
        <v/>
      </c>
      <c r="K49" s="88" t="str">
        <f t="shared" si="8"/>
        <v/>
      </c>
      <c r="L49" s="88" t="str">
        <f t="shared" si="8"/>
        <v/>
      </c>
      <c r="M49" s="88" t="str">
        <f t="shared" si="8"/>
        <v/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13.9</v>
      </c>
      <c r="R49" s="88">
        <f t="shared" si="8"/>
        <v>0</v>
      </c>
      <c r="S49" s="88">
        <f t="shared" si="8"/>
        <v>10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7.6</v>
      </c>
      <c r="Y49" s="88">
        <f t="shared" si="8"/>
        <v>166.3</v>
      </c>
      <c r="Z49" s="89" t="str">
        <f t="shared" si="8"/>
        <v/>
      </c>
      <c r="AA49" s="90">
        <f t="shared" si="7"/>
        <v>197.8</v>
      </c>
    </row>
    <row r="50" spans="1:27" ht="15.95" customHeight="1" thickBot="1" x14ac:dyDescent="0.25"/>
    <row r="51" spans="1:27" ht="30" customHeight="1" thickBot="1" x14ac:dyDescent="0.25">
      <c r="A51" s="69"/>
      <c r="B51" s="7" t="str">
        <f>IF(LEN(B$2)&gt;0,B$2,"")</f>
        <v/>
      </c>
      <c r="C51" s="8" t="str">
        <f t="shared" ref="C51:Z51" si="9">IF(LEN(C$2)&gt;0,C$2,"")</f>
        <v/>
      </c>
      <c r="D51" s="8" t="str">
        <f t="shared" si="9"/>
        <v/>
      </c>
      <c r="E51" s="8" t="str">
        <f t="shared" si="9"/>
        <v/>
      </c>
      <c r="F51" s="8" t="str">
        <f t="shared" si="9"/>
        <v/>
      </c>
      <c r="G51" s="8" t="str">
        <f t="shared" si="9"/>
        <v/>
      </c>
      <c r="H51" s="8" t="str">
        <f t="shared" si="9"/>
        <v/>
      </c>
      <c r="I51" s="8" t="str">
        <f t="shared" si="9"/>
        <v/>
      </c>
      <c r="J51" s="8" t="str">
        <f t="shared" si="9"/>
        <v/>
      </c>
      <c r="K51" s="8" t="str">
        <f t="shared" si="9"/>
        <v/>
      </c>
      <c r="L51" s="8" t="str">
        <f t="shared" si="9"/>
        <v/>
      </c>
      <c r="M51" s="8" t="str">
        <f t="shared" si="9"/>
        <v/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 t="str">
        <f>IF(LEN(B$2)&gt;0,SUM(B10:B15)+B26+B40,"")</f>
        <v/>
      </c>
      <c r="C52" s="88" t="str">
        <f t="shared" ref="C52:Z52" si="10">IF(LEN(C$2)&gt;0,SUM(C10:C15)+C26+C40,"")</f>
        <v/>
      </c>
      <c r="D52" s="88" t="str">
        <f t="shared" si="10"/>
        <v/>
      </c>
      <c r="E52" s="88" t="str">
        <f t="shared" si="10"/>
        <v/>
      </c>
      <c r="F52" s="88" t="str">
        <f t="shared" si="10"/>
        <v/>
      </c>
      <c r="G52" s="88" t="str">
        <f t="shared" si="10"/>
        <v/>
      </c>
      <c r="H52" s="88" t="str">
        <f t="shared" si="10"/>
        <v/>
      </c>
      <c r="I52" s="88" t="str">
        <f t="shared" si="10"/>
        <v/>
      </c>
      <c r="J52" s="88" t="str">
        <f t="shared" si="10"/>
        <v/>
      </c>
      <c r="K52" s="88" t="str">
        <f t="shared" si="10"/>
        <v/>
      </c>
      <c r="L52" s="88" t="str">
        <f t="shared" si="10"/>
        <v/>
      </c>
      <c r="M52" s="88" t="str">
        <f t="shared" si="10"/>
        <v/>
      </c>
      <c r="N52" s="88">
        <f t="shared" si="10"/>
        <v>49.707000000000001</v>
      </c>
      <c r="O52" s="88">
        <f t="shared" si="10"/>
        <v>139.83600000000001</v>
      </c>
      <c r="P52" s="88">
        <f t="shared" si="10"/>
        <v>117.83800000000001</v>
      </c>
      <c r="Q52" s="88">
        <f t="shared" si="10"/>
        <v>143.62300000000002</v>
      </c>
      <c r="R52" s="88">
        <f t="shared" si="10"/>
        <v>247.553</v>
      </c>
      <c r="S52" s="88">
        <f t="shared" si="10"/>
        <v>62.829000000000001</v>
      </c>
      <c r="T52" s="88">
        <f t="shared" si="10"/>
        <v>57.009</v>
      </c>
      <c r="U52" s="88">
        <f t="shared" si="10"/>
        <v>38.486000000000004</v>
      </c>
      <c r="V52" s="88">
        <f t="shared" si="10"/>
        <v>43.006</v>
      </c>
      <c r="W52" s="88">
        <f t="shared" si="10"/>
        <v>69.661999999999992</v>
      </c>
      <c r="X52" s="88">
        <f t="shared" si="10"/>
        <v>80.073999999999984</v>
      </c>
      <c r="Y52" s="88">
        <f t="shared" si="10"/>
        <v>250.62400000000002</v>
      </c>
      <c r="Z52" s="89" t="str">
        <f t="shared" si="10"/>
        <v/>
      </c>
      <c r="AA52" s="104">
        <f>SUM(B52:Z52)</f>
        <v>1300.2470000000001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8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B1" sqref="AB1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45845</v>
      </c>
      <c r="B2" s="7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/>
      <c r="C4" s="18"/>
      <c r="D4" s="18"/>
      <c r="E4" s="18"/>
      <c r="F4" s="18"/>
      <c r="G4" s="18"/>
      <c r="H4" s="18"/>
      <c r="I4" s="18"/>
      <c r="J4" s="18"/>
      <c r="K4" s="18"/>
      <c r="L4" s="18"/>
      <c r="M4" s="18"/>
      <c r="N4" s="18"/>
      <c r="O4" s="18"/>
      <c r="P4" s="18">
        <v>-73</v>
      </c>
      <c r="Q4" s="18">
        <v>13.9</v>
      </c>
      <c r="R4" s="18">
        <v>-93.5</v>
      </c>
      <c r="S4" s="18">
        <v>10</v>
      </c>
      <c r="T4" s="18">
        <v>-1.7</v>
      </c>
      <c r="U4" s="18">
        <v>-10.5</v>
      </c>
      <c r="V4" s="18">
        <v>-24</v>
      </c>
      <c r="W4" s="18">
        <v>-30.8</v>
      </c>
      <c r="X4" s="18">
        <v>7.6</v>
      </c>
      <c r="Y4" s="18">
        <v>166.3</v>
      </c>
      <c r="Z4" s="19"/>
      <c r="AA4" s="111">
        <f>SUM(B4:Z4)</f>
        <v>-35.699999999999989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/>
      <c r="C7" s="117"/>
      <c r="D7" s="117"/>
      <c r="E7" s="117"/>
      <c r="F7" s="117"/>
      <c r="G7" s="117"/>
      <c r="H7" s="117"/>
      <c r="I7" s="117"/>
      <c r="J7" s="117"/>
      <c r="K7" s="117"/>
      <c r="L7" s="117"/>
      <c r="M7" s="117"/>
      <c r="N7" s="117">
        <v>86.24</v>
      </c>
      <c r="O7" s="117">
        <v>88.19</v>
      </c>
      <c r="P7" s="117">
        <v>89.24</v>
      </c>
      <c r="Q7" s="117">
        <v>94</v>
      </c>
      <c r="R7" s="117">
        <v>119.45</v>
      </c>
      <c r="S7" s="117">
        <v>139</v>
      </c>
      <c r="T7" s="117">
        <v>168.2</v>
      </c>
      <c r="U7" s="117">
        <v>188.98</v>
      </c>
      <c r="V7" s="117">
        <v>206.03</v>
      </c>
      <c r="W7" s="117">
        <v>162.66999999999999</v>
      </c>
      <c r="X7" s="117">
        <v>126.44</v>
      </c>
      <c r="Y7" s="117">
        <v>103.71</v>
      </c>
      <c r="Z7" s="118"/>
      <c r="AA7" s="119">
        <f>IF(SUM(B7:Z7)&lt;&gt;0,AVERAGEIF(B7:Z7,"&lt;&gt;"""),"")</f>
        <v>131.01250000000002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/>
      <c r="H13" s="129"/>
      <c r="I13" s="129"/>
      <c r="J13" s="129"/>
      <c r="K13" s="129"/>
      <c r="L13" s="129"/>
      <c r="M13" s="129"/>
      <c r="N13" s="129"/>
      <c r="O13" s="129"/>
      <c r="P13" s="129">
        <v>73</v>
      </c>
      <c r="Q13" s="129"/>
      <c r="R13" s="129">
        <v>93.5</v>
      </c>
      <c r="S13" s="129"/>
      <c r="T13" s="129">
        <v>1.7</v>
      </c>
      <c r="U13" s="129">
        <v>10.5</v>
      </c>
      <c r="V13" s="129">
        <v>24</v>
      </c>
      <c r="W13" s="129">
        <v>30.8</v>
      </c>
      <c r="X13" s="129"/>
      <c r="Y13" s="130"/>
      <c r="Z13" s="131"/>
      <c r="AA13" s="132">
        <f t="shared" si="0"/>
        <v>233.5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 t="str">
        <f t="shared" ref="B16:Z16" si="1">IF(LEN(B$2)&gt;0,SUM(B11:B15),"")</f>
        <v/>
      </c>
      <c r="C16" s="135" t="str">
        <f t="shared" si="1"/>
        <v/>
      </c>
      <c r="D16" s="135" t="str">
        <f t="shared" si="1"/>
        <v/>
      </c>
      <c r="E16" s="135" t="str">
        <f t="shared" si="1"/>
        <v/>
      </c>
      <c r="F16" s="135" t="str">
        <f t="shared" si="1"/>
        <v/>
      </c>
      <c r="G16" s="135" t="str">
        <f t="shared" si="1"/>
        <v/>
      </c>
      <c r="H16" s="135" t="str">
        <f t="shared" si="1"/>
        <v/>
      </c>
      <c r="I16" s="135" t="str">
        <f t="shared" si="1"/>
        <v/>
      </c>
      <c r="J16" s="135" t="str">
        <f t="shared" si="1"/>
        <v/>
      </c>
      <c r="K16" s="135" t="str">
        <f t="shared" si="1"/>
        <v/>
      </c>
      <c r="L16" s="135" t="str">
        <f t="shared" si="1"/>
        <v/>
      </c>
      <c r="M16" s="135" t="str">
        <f t="shared" si="1"/>
        <v/>
      </c>
      <c r="N16" s="135">
        <f t="shared" si="1"/>
        <v>0</v>
      </c>
      <c r="O16" s="135">
        <f t="shared" si="1"/>
        <v>0</v>
      </c>
      <c r="P16" s="135">
        <f t="shared" si="1"/>
        <v>73</v>
      </c>
      <c r="Q16" s="135">
        <f t="shared" si="1"/>
        <v>0</v>
      </c>
      <c r="R16" s="135">
        <f t="shared" si="1"/>
        <v>93.5</v>
      </c>
      <c r="S16" s="135">
        <f t="shared" si="1"/>
        <v>0</v>
      </c>
      <c r="T16" s="135">
        <f t="shared" si="1"/>
        <v>1.7</v>
      </c>
      <c r="U16" s="135">
        <f t="shared" si="1"/>
        <v>10.5</v>
      </c>
      <c r="V16" s="135">
        <f t="shared" si="1"/>
        <v>24</v>
      </c>
      <c r="W16" s="135">
        <f t="shared" si="1"/>
        <v>30.8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233.5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/>
      <c r="K21" s="129"/>
      <c r="L21" s="129"/>
      <c r="M21" s="129"/>
      <c r="N21" s="129"/>
      <c r="O21" s="129"/>
      <c r="P21" s="129"/>
      <c r="Q21" s="129">
        <v>13.9</v>
      </c>
      <c r="R21" s="129"/>
      <c r="S21" s="129">
        <v>10</v>
      </c>
      <c r="T21" s="129"/>
      <c r="U21" s="129"/>
      <c r="V21" s="129"/>
      <c r="W21" s="129"/>
      <c r="X21" s="129">
        <v>7.6</v>
      </c>
      <c r="Y21" s="130">
        <v>166.3</v>
      </c>
      <c r="Z21" s="131"/>
      <c r="AA21" s="132">
        <f t="shared" si="2"/>
        <v>197.8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 t="str">
        <f t="shared" ref="B24:Z24" si="3">IF(LEN(B$2)&gt;0,SUM(B19:B23),"")</f>
        <v/>
      </c>
      <c r="C24" s="135" t="str">
        <f t="shared" si="3"/>
        <v/>
      </c>
      <c r="D24" s="135" t="str">
        <f t="shared" si="3"/>
        <v/>
      </c>
      <c r="E24" s="135" t="str">
        <f t="shared" si="3"/>
        <v/>
      </c>
      <c r="F24" s="135" t="str">
        <f t="shared" si="3"/>
        <v/>
      </c>
      <c r="G24" s="135" t="str">
        <f t="shared" si="3"/>
        <v/>
      </c>
      <c r="H24" s="135" t="str">
        <f t="shared" si="3"/>
        <v/>
      </c>
      <c r="I24" s="135" t="str">
        <f t="shared" si="3"/>
        <v/>
      </c>
      <c r="J24" s="135" t="str">
        <f t="shared" si="3"/>
        <v/>
      </c>
      <c r="K24" s="135" t="str">
        <f t="shared" si="3"/>
        <v/>
      </c>
      <c r="L24" s="135" t="str">
        <f t="shared" si="3"/>
        <v/>
      </c>
      <c r="M24" s="135" t="str">
        <f t="shared" si="3"/>
        <v/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13.9</v>
      </c>
      <c r="R24" s="135">
        <f t="shared" si="3"/>
        <v>0</v>
      </c>
      <c r="S24" s="135">
        <f t="shared" si="3"/>
        <v>10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7.6</v>
      </c>
      <c r="Y24" s="135">
        <f t="shared" si="3"/>
        <v>166.3</v>
      </c>
      <c r="Z24" s="136" t="str">
        <f t="shared" si="3"/>
        <v/>
      </c>
      <c r="AA24" s="90">
        <f t="shared" si="2"/>
        <v>197.8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2025-07-07T08:28:37Z</dcterms:created>
  <dcterms:modified xsi:type="dcterms:W3CDTF">2025-07-07T08:28:39Z</dcterms:modified>
</cp:coreProperties>
</file>