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<sst xmlns="http://schemas.openxmlformats.org/spreadsheetml/2006/main" count="119" uniqueCount="54">
  <si>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26/02/2025 14:22:54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</si>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</sst>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697-4F8F-9489-FAAC49A3E5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697-4F8F-9489-FAAC49A3E5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697-4F8F-9489-FAAC49A3E5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697-4F8F-9489-FAAC49A3E5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697-4F8F-9489-FAAC49A3E5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97-4F8F-9489-FAAC49A3E5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697-4F8F-9489-FAAC49A3E5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634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697-4F8F-9489-FAAC49A3E5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144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200.5</c:v>
                </c:pt>
                <c:pt idx="7">
                  <c:v>224</c:v>
                </c:pt>
                <c:pt idx="8">
                  <c:v>217</c:v>
                </c:pt>
                <c:pt idx="9">
                  <c:v>222</c:v>
                </c:pt>
                <c:pt idx="10">
                  <c:v>218</c:v>
                </c:pt>
                <c:pt idx="11">
                  <c:v>184</c:v>
                </c:pt>
                <c:pt idx="12">
                  <c:v>169</c:v>
                </c:pt>
                <c:pt idx="13">
                  <c:v>156</c:v>
                </c:pt>
                <c:pt idx="14">
                  <c:v>150</c:v>
                </c:pt>
                <c:pt idx="15">
                  <c:v>157</c:v>
                </c:pt>
                <c:pt idx="16">
                  <c:v>213</c:v>
                </c:pt>
                <c:pt idx="17">
                  <c:v>259</c:v>
                </c:pt>
                <c:pt idx="18">
                  <c:v>280</c:v>
                </c:pt>
                <c:pt idx="19">
                  <c:v>261</c:v>
                </c:pt>
                <c:pt idx="20">
                  <c:v>229</c:v>
                </c:pt>
                <c:pt idx="21">
                  <c:v>180</c:v>
                </c:pt>
                <c:pt idx="22">
                  <c:v>162.5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697-4F8F-9489-FAAC49A3E5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2344.6620000000003</c:v>
                </c:pt>
                <c:pt idx="1">
                  <c:v>2330.9</c:v>
                </c:pt>
                <c:pt idx="2">
                  <c:v>2225.5439999999999</c:v>
                </c:pt>
                <c:pt idx="3">
                  <c:v>2158.6980000000003</c:v>
                </c:pt>
                <c:pt idx="4">
                  <c:v>2352.8290000000002</c:v>
                </c:pt>
                <c:pt idx="5">
                  <c:v>3274.3470000000002</c:v>
                </c:pt>
                <c:pt idx="6">
                  <c:v>4227.1360000000004</c:v>
                </c:pt>
                <c:pt idx="7">
                  <c:v>4171.8150000000005</c:v>
                </c:pt>
                <c:pt idx="8">
                  <c:v>4227.3430000000008</c:v>
                </c:pt>
                <c:pt idx="9">
                  <c:v>4268.7000000000007</c:v>
                </c:pt>
                <c:pt idx="10">
                  <c:v>3594.7109999999998</c:v>
                </c:pt>
                <c:pt idx="11">
                  <c:v>3554.1390000000001</c:v>
                </c:pt>
                <c:pt idx="12">
                  <c:v>3461.6909999999998</c:v>
                </c:pt>
                <c:pt idx="13">
                  <c:v>3069.473</c:v>
                </c:pt>
                <c:pt idx="14">
                  <c:v>3319.5</c:v>
                </c:pt>
                <c:pt idx="15">
                  <c:v>4026.1570000000002</c:v>
                </c:pt>
                <c:pt idx="16">
                  <c:v>4533.5069999999996</c:v>
                </c:pt>
                <c:pt idx="17">
                  <c:v>4569.9719999999998</c:v>
                </c:pt>
                <c:pt idx="18">
                  <c:v>4586.8310000000001</c:v>
                </c:pt>
                <c:pt idx="19">
                  <c:v>4592.0419999999995</c:v>
                </c:pt>
                <c:pt idx="20">
                  <c:v>4706.7019999999993</c:v>
                </c:pt>
                <c:pt idx="21">
                  <c:v>4564.8900000000003</c:v>
                </c:pt>
                <c:pt idx="22">
                  <c:v>4365.41</c:v>
                </c:pt>
                <c:pt idx="23">
                  <c:v>3510.9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97-4F8F-9489-FAAC49A3E5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1438.1</c:v>
                </c:pt>
                <c:pt idx="1">
                  <c:v>1608</c:v>
                </c:pt>
                <c:pt idx="2">
                  <c:v>1622</c:v>
                </c:pt>
                <c:pt idx="3">
                  <c:v>1616</c:v>
                </c:pt>
                <c:pt idx="4">
                  <c:v>1535</c:v>
                </c:pt>
                <c:pt idx="5">
                  <c:v>944.8</c:v>
                </c:pt>
                <c:pt idx="6">
                  <c:v>425.4</c:v>
                </c:pt>
                <c:pt idx="7">
                  <c:v>627.9</c:v>
                </c:pt>
                <c:pt idx="8">
                  <c:v>485.8</c:v>
                </c:pt>
                <c:pt idx="9">
                  <c:v>110</c:v>
                </c:pt>
                <c:pt idx="10">
                  <c:v>280.2</c:v>
                </c:pt>
                <c:pt idx="11">
                  <c:v>208.9</c:v>
                </c:pt>
                <c:pt idx="12">
                  <c:v>263</c:v>
                </c:pt>
                <c:pt idx="13">
                  <c:v>693.7</c:v>
                </c:pt>
                <c:pt idx="14">
                  <c:v>618.20000000000005</c:v>
                </c:pt>
                <c:pt idx="15">
                  <c:v>147</c:v>
                </c:pt>
                <c:pt idx="16">
                  <c:v>196</c:v>
                </c:pt>
                <c:pt idx="17">
                  <c:v>369.5</c:v>
                </c:pt>
                <c:pt idx="18">
                  <c:v>449.2</c:v>
                </c:pt>
                <c:pt idx="19">
                  <c:v>682.2</c:v>
                </c:pt>
                <c:pt idx="20">
                  <c:v>624.79999999999995</c:v>
                </c:pt>
                <c:pt idx="21">
                  <c:v>464</c:v>
                </c:pt>
                <c:pt idx="22">
                  <c:v>210.2</c:v>
                </c:pt>
                <c:pt idx="23">
                  <c:v>791.7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97-4F8F-9489-FAAC49A3E5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913.39899999999977</c:v>
                </c:pt>
                <c:pt idx="1">
                  <c:v>916.77600000000007</c:v>
                </c:pt>
                <c:pt idx="2">
                  <c:v>901.30499999999995</c:v>
                </c:pt>
                <c:pt idx="3">
                  <c:v>883.33900000000006</c:v>
                </c:pt>
                <c:pt idx="4">
                  <c:v>880.47400000000005</c:v>
                </c:pt>
                <c:pt idx="5">
                  <c:v>899.9129999999999</c:v>
                </c:pt>
                <c:pt idx="6">
                  <c:v>1032.4559999999999</c:v>
                </c:pt>
                <c:pt idx="7">
                  <c:v>1509.8369999999998</c:v>
                </c:pt>
                <c:pt idx="8">
                  <c:v>2201.3320000000008</c:v>
                </c:pt>
                <c:pt idx="9">
                  <c:v>2913.7929999999988</c:v>
                </c:pt>
                <c:pt idx="10">
                  <c:v>3423.674</c:v>
                </c:pt>
                <c:pt idx="11">
                  <c:v>3711.9750000000004</c:v>
                </c:pt>
                <c:pt idx="12">
                  <c:v>3693.5299999999993</c:v>
                </c:pt>
                <c:pt idx="13">
                  <c:v>3490.6259999999997</c:v>
                </c:pt>
                <c:pt idx="14">
                  <c:v>3092.0520000000001</c:v>
                </c:pt>
                <c:pt idx="15">
                  <c:v>2543.8149999999996</c:v>
                </c:pt>
                <c:pt idx="16">
                  <c:v>2019.5649999999996</c:v>
                </c:pt>
                <c:pt idx="17">
                  <c:v>1756.9870000000001</c:v>
                </c:pt>
                <c:pt idx="18">
                  <c:v>1707.5850000000003</c:v>
                </c:pt>
                <c:pt idx="19">
                  <c:v>1617.9589999999998</c:v>
                </c:pt>
                <c:pt idx="20">
                  <c:v>1529.0649999999998</c:v>
                </c:pt>
                <c:pt idx="21">
                  <c:v>1383.5229999999999</c:v>
                </c:pt>
                <c:pt idx="22">
                  <c:v>1283.1190000000001</c:v>
                </c:pt>
                <c:pt idx="23">
                  <c:v>1132.8599999999999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97-4F8F-9489-FAAC49A3E5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22</c:v>
                </c:pt>
                <c:pt idx="4">
                  <c:v>24</c:v>
                </c:pt>
                <c:pt idx="5">
                  <c:v>27</c:v>
                </c:pt>
                <c:pt idx="6">
                  <c:v>35</c:v>
                </c:pt>
                <c:pt idx="7">
                  <c:v>53</c:v>
                </c:pt>
                <c:pt idx="8">
                  <c:v>73</c:v>
                </c:pt>
                <c:pt idx="9">
                  <c:v>90</c:v>
                </c:pt>
                <c:pt idx="10">
                  <c:v>102</c:v>
                </c:pt>
                <c:pt idx="11">
                  <c:v>106</c:v>
                </c:pt>
                <c:pt idx="12">
                  <c:v>103</c:v>
                </c:pt>
                <c:pt idx="13">
                  <c:v>96</c:v>
                </c:pt>
                <c:pt idx="14">
                  <c:v>87</c:v>
                </c:pt>
                <c:pt idx="15">
                  <c:v>72</c:v>
                </c:pt>
                <c:pt idx="16">
                  <c:v>54</c:v>
                </c:pt>
                <c:pt idx="17">
                  <c:v>47</c:v>
                </c:pt>
                <c:pt idx="18">
                  <c:v>48</c:v>
                </c:pt>
                <c:pt idx="19">
                  <c:v>52</c:v>
                </c:pt>
                <c:pt idx="20">
                  <c:v>57</c:v>
                </c:pt>
                <c:pt idx="21">
                  <c:v>60</c:v>
                </c:pt>
                <c:pt idx="22">
                  <c:v>63</c:v>
                </c:pt>
                <c:pt idx="23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697-4F8F-9489-FAAC49A3E5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157</c:v>
                </c:pt>
                <c:pt idx="7">
                  <c:v>131</c:v>
                </c:pt>
                <c:pt idx="8">
                  <c:v>73</c:v>
                </c:pt>
                <c:pt idx="9">
                  <c:v>60</c:v>
                </c:pt>
                <c:pt idx="15">
                  <c:v>45</c:v>
                </c:pt>
                <c:pt idx="16">
                  <c:v>60</c:v>
                </c:pt>
                <c:pt idx="17">
                  <c:v>426</c:v>
                </c:pt>
                <c:pt idx="18">
                  <c:v>714</c:v>
                </c:pt>
                <c:pt idx="19">
                  <c:v>416</c:v>
                </c:pt>
                <c:pt idx="20">
                  <c:v>86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97-4F8F-9489-FAAC49A3E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114.59</c:v>
                </c:pt>
                <c:pt idx="1">
                  <c:v>126.97</c:v>
                </c:pt>
                <c:pt idx="2">
                  <c:v>119.12</c:v>
                </c:pt>
                <c:pt idx="3">
                  <c:v>115.7</c:v>
                </c:pt>
                <c:pt idx="4">
                  <c:v>105.9</c:v>
                </c:pt>
                <c:pt idx="5">
                  <c:v>114.52</c:v>
                </c:pt>
                <c:pt idx="6">
                  <c:v>157.44999999999999</c:v>
                </c:pt>
                <c:pt idx="7">
                  <c:v>164.16</c:v>
                </c:pt>
                <c:pt idx="8">
                  <c:v>168.16</c:v>
                </c:pt>
                <c:pt idx="9">
                  <c:v>151.99</c:v>
                </c:pt>
                <c:pt idx="10">
                  <c:v>136.19999999999999</c:v>
                </c:pt>
                <c:pt idx="11">
                  <c:v>132.59</c:v>
                </c:pt>
                <c:pt idx="12">
                  <c:v>126</c:v>
                </c:pt>
                <c:pt idx="13">
                  <c:v>117.79</c:v>
                </c:pt>
                <c:pt idx="14">
                  <c:v>121.13</c:v>
                </c:pt>
                <c:pt idx="15">
                  <c:v>137.94999999999999</c:v>
                </c:pt>
                <c:pt idx="16">
                  <c:v>178.86</c:v>
                </c:pt>
                <c:pt idx="17">
                  <c:v>178.86</c:v>
                </c:pt>
                <c:pt idx="18">
                  <c:v>185.44</c:v>
                </c:pt>
                <c:pt idx="19">
                  <c:v>178.86</c:v>
                </c:pt>
                <c:pt idx="20">
                  <c:v>178.86</c:v>
                </c:pt>
                <c:pt idx="21">
                  <c:v>145.82</c:v>
                </c:pt>
                <c:pt idx="22">
                  <c:v>139.57</c:v>
                </c:pt>
                <c:pt idx="23">
                  <c:v>114.83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97-4F8F-9489-FAAC49A3E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138.5</c:v>
                </c:pt>
                <c:pt idx="1">
                  <c:v>113.5</c:v>
                </c:pt>
                <c:pt idx="2">
                  <c:v>109</c:v>
                </c:pt>
                <c:pt idx="3">
                  <c:v>110</c:v>
                </c:pt>
                <c:pt idx="4">
                  <c:v>103</c:v>
                </c:pt>
                <c:pt idx="5">
                  <c:v>137.5</c:v>
                </c:pt>
                <c:pt idx="6">
                  <c:v>135.5</c:v>
                </c:pt>
                <c:pt idx="7">
                  <c:v>131</c:v>
                </c:pt>
                <c:pt idx="8">
                  <c:v>147</c:v>
                </c:pt>
                <c:pt idx="9">
                  <c:v>162</c:v>
                </c:pt>
                <c:pt idx="10">
                  <c:v>159.5</c:v>
                </c:pt>
                <c:pt idx="11">
                  <c:v>153.5</c:v>
                </c:pt>
                <c:pt idx="12">
                  <c:v>152.5</c:v>
                </c:pt>
                <c:pt idx="13">
                  <c:v>150.5</c:v>
                </c:pt>
                <c:pt idx="14">
                  <c:v>149.5</c:v>
                </c:pt>
                <c:pt idx="15">
                  <c:v>148</c:v>
                </c:pt>
                <c:pt idx="16">
                  <c:v>142</c:v>
                </c:pt>
                <c:pt idx="17">
                  <c:v>166</c:v>
                </c:pt>
                <c:pt idx="18">
                  <c:v>165</c:v>
                </c:pt>
                <c:pt idx="19">
                  <c:v>156</c:v>
                </c:pt>
                <c:pt idx="20">
                  <c:v>146.5</c:v>
                </c:pt>
                <c:pt idx="21">
                  <c:v>171.5</c:v>
                </c:pt>
                <c:pt idx="22">
                  <c:v>149</c:v>
                </c:pt>
                <c:pt idx="23">
                  <c:v>130.5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D-4D7D-B110-8511495BC1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968.82600000000002</c:v>
                </c:pt>
                <c:pt idx="1">
                  <c:v>963.65700000000004</c:v>
                </c:pt>
                <c:pt idx="2">
                  <c:v>959.05199999999991</c:v>
                </c:pt>
                <c:pt idx="3">
                  <c:v>986.49199999999996</c:v>
                </c:pt>
                <c:pt idx="4">
                  <c:v>985.399</c:v>
                </c:pt>
                <c:pt idx="5">
                  <c:v>939.98599999999999</c:v>
                </c:pt>
                <c:pt idx="6">
                  <c:v>940.96399999999994</c:v>
                </c:pt>
                <c:pt idx="7">
                  <c:v>927.64300000000003</c:v>
                </c:pt>
                <c:pt idx="8">
                  <c:v>920.78200000000004</c:v>
                </c:pt>
                <c:pt idx="9">
                  <c:v>961.82500000000005</c:v>
                </c:pt>
                <c:pt idx="10">
                  <c:v>956.33699999999999</c:v>
                </c:pt>
                <c:pt idx="11">
                  <c:v>949.30999999999983</c:v>
                </c:pt>
                <c:pt idx="12">
                  <c:v>825.43799999999999</c:v>
                </c:pt>
                <c:pt idx="13">
                  <c:v>816.62499999999989</c:v>
                </c:pt>
                <c:pt idx="14">
                  <c:v>769.86800000000005</c:v>
                </c:pt>
                <c:pt idx="15">
                  <c:v>766.23799999999994</c:v>
                </c:pt>
                <c:pt idx="16">
                  <c:v>747.65100000000007</c:v>
                </c:pt>
                <c:pt idx="17">
                  <c:v>742.74400000000003</c:v>
                </c:pt>
                <c:pt idx="18">
                  <c:v>764.60399999999993</c:v>
                </c:pt>
                <c:pt idx="19">
                  <c:v>781.01199999999994</c:v>
                </c:pt>
                <c:pt idx="20">
                  <c:v>787.46600000000012</c:v>
                </c:pt>
                <c:pt idx="21">
                  <c:v>861.28300000000002</c:v>
                </c:pt>
                <c:pt idx="22">
                  <c:v>963.42</c:v>
                </c:pt>
                <c:pt idx="23">
                  <c:v>994.40000000000009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0D-4D7D-B110-8511495BC1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1104.4649999999999</c:v>
                </c:pt>
                <c:pt idx="1">
                  <c:v>1056.6740000000002</c:v>
                </c:pt>
                <c:pt idx="2">
                  <c:v>1070.8820000000001</c:v>
                </c:pt>
                <c:pt idx="3">
                  <c:v>1073.8689999999999</c:v>
                </c:pt>
                <c:pt idx="4">
                  <c:v>1134.0870000000002</c:v>
                </c:pt>
                <c:pt idx="5">
                  <c:v>1290.2060000000001</c:v>
                </c:pt>
                <c:pt idx="6">
                  <c:v>1537.9650000000001</c:v>
                </c:pt>
                <c:pt idx="7">
                  <c:v>1693.3789999999999</c:v>
                </c:pt>
                <c:pt idx="8">
                  <c:v>1738.9590000000003</c:v>
                </c:pt>
                <c:pt idx="9">
                  <c:v>1719.5139999999997</c:v>
                </c:pt>
                <c:pt idx="10">
                  <c:v>1618.9820000000002</c:v>
                </c:pt>
                <c:pt idx="11">
                  <c:v>1613.8240000000003</c:v>
                </c:pt>
                <c:pt idx="12">
                  <c:v>1602.2300000000002</c:v>
                </c:pt>
                <c:pt idx="13">
                  <c:v>1596.662</c:v>
                </c:pt>
                <c:pt idx="14">
                  <c:v>1559.1950000000002</c:v>
                </c:pt>
                <c:pt idx="15">
                  <c:v>1565.3030000000001</c:v>
                </c:pt>
                <c:pt idx="16">
                  <c:v>1552.4479999999999</c:v>
                </c:pt>
                <c:pt idx="17">
                  <c:v>1582.739</c:v>
                </c:pt>
                <c:pt idx="18">
                  <c:v>1564.7249999999997</c:v>
                </c:pt>
                <c:pt idx="19">
                  <c:v>1510.9559999999999</c:v>
                </c:pt>
                <c:pt idx="20">
                  <c:v>1395.7200000000003</c:v>
                </c:pt>
                <c:pt idx="21">
                  <c:v>1245.3930000000003</c:v>
                </c:pt>
                <c:pt idx="22">
                  <c:v>1153.952</c:v>
                </c:pt>
                <c:pt idx="23">
                  <c:v>1105.3040000000001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0D-4D7D-B110-8511495BC1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2686.3500000000004</c:v>
                </c:pt>
                <c:pt idx="1">
                  <c:v>2600.8450000000003</c:v>
                </c:pt>
                <c:pt idx="2">
                  <c:v>2512.9149999999995</c:v>
                </c:pt>
                <c:pt idx="3">
                  <c:v>2398.6759999999999</c:v>
                </c:pt>
                <c:pt idx="4">
                  <c:v>2463.817</c:v>
                </c:pt>
                <c:pt idx="5">
                  <c:v>2828.3249999999998</c:v>
                </c:pt>
                <c:pt idx="6">
                  <c:v>3323.6209999999996</c:v>
                </c:pt>
                <c:pt idx="7">
                  <c:v>3778.5009999999997</c:v>
                </c:pt>
                <c:pt idx="8">
                  <c:v>4156.7450000000008</c:v>
                </c:pt>
                <c:pt idx="9">
                  <c:v>4306.9920000000011</c:v>
                </c:pt>
                <c:pt idx="10">
                  <c:v>4351.7269999999999</c:v>
                </c:pt>
                <c:pt idx="11">
                  <c:v>4479.3580000000002</c:v>
                </c:pt>
                <c:pt idx="12">
                  <c:v>4455.058</c:v>
                </c:pt>
                <c:pt idx="13">
                  <c:v>4306.9759999999997</c:v>
                </c:pt>
                <c:pt idx="14">
                  <c:v>4188.2069999999994</c:v>
                </c:pt>
                <c:pt idx="15">
                  <c:v>4119.2469999999994</c:v>
                </c:pt>
                <c:pt idx="16">
                  <c:v>4114.7669999999998</c:v>
                </c:pt>
                <c:pt idx="17">
                  <c:v>4526.25</c:v>
                </c:pt>
                <c:pt idx="18">
                  <c:v>4829.2660000000005</c:v>
                </c:pt>
                <c:pt idx="19">
                  <c:v>4755.2740000000013</c:v>
                </c:pt>
                <c:pt idx="20">
                  <c:v>4532.8369999999995</c:v>
                </c:pt>
                <c:pt idx="21">
                  <c:v>4093.2569999999996</c:v>
                </c:pt>
                <c:pt idx="22">
                  <c:v>3469.8989999999994</c:v>
                </c:pt>
                <c:pt idx="23">
                  <c:v>3008.279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0D-4D7D-B110-8511495BC1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258</c:v>
                </c:pt>
                <c:pt idx="1">
                  <c:v>245.99999999999997</c:v>
                </c:pt>
                <c:pt idx="2">
                  <c:v>240</c:v>
                </c:pt>
                <c:pt idx="3">
                  <c:v>237</c:v>
                </c:pt>
                <c:pt idx="4">
                  <c:v>245.00000000000003</c:v>
                </c:pt>
                <c:pt idx="5">
                  <c:v>288.99999999999994</c:v>
                </c:pt>
                <c:pt idx="6">
                  <c:v>335</c:v>
                </c:pt>
                <c:pt idx="7">
                  <c:v>377.99999999999994</c:v>
                </c:pt>
                <c:pt idx="8">
                  <c:v>389.99999999999994</c:v>
                </c:pt>
                <c:pt idx="9">
                  <c:v>412</c:v>
                </c:pt>
                <c:pt idx="10">
                  <c:v>420.00000000000006</c:v>
                </c:pt>
                <c:pt idx="11">
                  <c:v>440.00000000000006</c:v>
                </c:pt>
                <c:pt idx="12">
                  <c:v>422</c:v>
                </c:pt>
                <c:pt idx="13">
                  <c:v>402</c:v>
                </c:pt>
                <c:pt idx="14">
                  <c:v>376.99999999999994</c:v>
                </c:pt>
                <c:pt idx="15">
                  <c:v>379</c:v>
                </c:pt>
                <c:pt idx="16">
                  <c:v>403</c:v>
                </c:pt>
                <c:pt idx="17">
                  <c:v>456.00000000000006</c:v>
                </c:pt>
                <c:pt idx="18">
                  <c:v>478.00000000000006</c:v>
                </c:pt>
                <c:pt idx="19">
                  <c:v>463</c:v>
                </c:pt>
                <c:pt idx="20">
                  <c:v>436</c:v>
                </c:pt>
                <c:pt idx="21">
                  <c:v>389.99999999999994</c:v>
                </c:pt>
                <c:pt idx="22">
                  <c:v>338</c:v>
                </c:pt>
                <c:pt idx="23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0D-4D7D-B110-8511495BC1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80D-4D7D-B110-8511495BC1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0D-4D7D-B110-8511495BC1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80D-4D7D-B110-8511495BC1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80D-4D7D-B110-8511495BC1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80D-4D7D-B110-8511495BC1B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204</c:v>
                </c:pt>
                <c:pt idx="1">
                  <c:v>181</c:v>
                </c:pt>
                <c:pt idx="2">
                  <c:v>164</c:v>
                </c:pt>
                <c:pt idx="3">
                  <c:v>161</c:v>
                </c:pt>
                <c:pt idx="4">
                  <c:v>161</c:v>
                </c:pt>
                <c:pt idx="5">
                  <c:v>157</c:v>
                </c:pt>
                <c:pt idx="6">
                  <c:v>103</c:v>
                </c:pt>
                <c:pt idx="7">
                  <c:v>111</c:v>
                </c:pt>
                <c:pt idx="8">
                  <c:v>226</c:v>
                </c:pt>
                <c:pt idx="9">
                  <c:v>388</c:v>
                </c:pt>
                <c:pt idx="10">
                  <c:v>414</c:v>
                </c:pt>
                <c:pt idx="11">
                  <c:v>431</c:v>
                </c:pt>
                <c:pt idx="12">
                  <c:v>425</c:v>
                </c:pt>
                <c:pt idx="13">
                  <c:v>425</c:v>
                </c:pt>
                <c:pt idx="14">
                  <c:v>415</c:v>
                </c:pt>
                <c:pt idx="15">
                  <c:v>315.2</c:v>
                </c:pt>
                <c:pt idx="16">
                  <c:v>415.4</c:v>
                </c:pt>
                <c:pt idx="17">
                  <c:v>250</c:v>
                </c:pt>
                <c:pt idx="18">
                  <c:v>279</c:v>
                </c:pt>
                <c:pt idx="19">
                  <c:v>250</c:v>
                </c:pt>
                <c:pt idx="20">
                  <c:v>229</c:v>
                </c:pt>
                <c:pt idx="21">
                  <c:v>246</c:v>
                </c:pt>
                <c:pt idx="22">
                  <c:v>305</c:v>
                </c:pt>
                <c:pt idx="23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D-4D7D-B110-8511495BC1B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3.399</c:v>
                </c:pt>
                <c:pt idx="9">
                  <c:v>16.14</c:v>
                </c:pt>
                <c:pt idx="16">
                  <c:v>2.8149999999999999</c:v>
                </c:pt>
                <c:pt idx="17">
                  <c:v>6.7190000000000003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0D-4D7D-B110-8511495BC1B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80D-4D7D-B110-8511495BC1B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80D-4D7D-B110-8511495BC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114.59</c:v>
                </c:pt>
                <c:pt idx="1">
                  <c:v>126.97</c:v>
                </c:pt>
                <c:pt idx="2">
                  <c:v>119.12</c:v>
                </c:pt>
                <c:pt idx="3">
                  <c:v>115.7</c:v>
                </c:pt>
                <c:pt idx="4">
                  <c:v>105.9</c:v>
                </c:pt>
                <c:pt idx="5">
                  <c:v>114.52</c:v>
                </c:pt>
                <c:pt idx="6">
                  <c:v>157.44999999999999</c:v>
                </c:pt>
                <c:pt idx="7">
                  <c:v>164.16</c:v>
                </c:pt>
                <c:pt idx="8">
                  <c:v>168.16</c:v>
                </c:pt>
                <c:pt idx="9">
                  <c:v>151.99</c:v>
                </c:pt>
                <c:pt idx="10">
                  <c:v>136.19999999999999</c:v>
                </c:pt>
                <c:pt idx="11">
                  <c:v>132.59</c:v>
                </c:pt>
                <c:pt idx="12">
                  <c:v>126</c:v>
                </c:pt>
                <c:pt idx="13">
                  <c:v>117.79</c:v>
                </c:pt>
                <c:pt idx="14">
                  <c:v>121.13</c:v>
                </c:pt>
                <c:pt idx="15">
                  <c:v>137.94999999999999</c:v>
                </c:pt>
                <c:pt idx="16">
                  <c:v>178.86</c:v>
                </c:pt>
                <c:pt idx="17">
                  <c:v>178.86</c:v>
                </c:pt>
                <c:pt idx="18">
                  <c:v>185.44</c:v>
                </c:pt>
                <c:pt idx="19">
                  <c:v>178.86</c:v>
                </c:pt>
                <c:pt idx="20">
                  <c:v>178.86</c:v>
                </c:pt>
                <c:pt idx="21">
                  <c:v>145.82</c:v>
                </c:pt>
                <c:pt idx="22">
                  <c:v>139.57</c:v>
                </c:pt>
                <c:pt idx="23">
                  <c:v>114.83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0D-4D7D-B110-8511495BC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5492.1610000000001</v>
      </c>
      <c r="C4" s="18">
        <v>5293.6760000000004</v>
      </c>
      <c r="D4" s="18">
        <v>5187.8490000000002</v>
      </c>
      <c r="E4" s="18">
        <v>5099.0369999999994</v>
      </c>
      <c r="F4" s="18">
        <v>5224.3029999999999</v>
      </c>
      <c r="G4" s="18">
        <v>5649.0599999999995</v>
      </c>
      <c r="H4" s="18">
        <v>6379.4920000000002</v>
      </c>
      <c r="I4" s="18">
        <v>7019.5520000000006</v>
      </c>
      <c r="J4" s="18">
        <v>7579.4749999999995</v>
      </c>
      <c r="K4" s="18">
        <v>7966.4929999999986</v>
      </c>
      <c r="L4" s="18">
        <v>7920.5849999999991</v>
      </c>
      <c r="M4" s="18">
        <v>8067.0140000000001</v>
      </c>
      <c r="N4" s="18">
        <v>7992.2210000000014</v>
      </c>
      <c r="O4" s="18">
        <v>7807.7989999999991</v>
      </c>
      <c r="P4" s="18">
        <v>7568.7520000000004</v>
      </c>
      <c r="Q4" s="18">
        <v>7292.9720000000016</v>
      </c>
      <c r="R4" s="18">
        <v>7378.0720000000001</v>
      </c>
      <c r="S4" s="18">
        <v>7730.4590000000026</v>
      </c>
      <c r="T4" s="18">
        <v>8087.6160000000009</v>
      </c>
      <c r="U4" s="18">
        <v>7923.2010000000028</v>
      </c>
      <c r="V4" s="18">
        <v>7534.5670000000009</v>
      </c>
      <c r="W4" s="18">
        <v>7014.4129999999996</v>
      </c>
      <c r="X4" s="18">
        <v>6386.2290000000012</v>
      </c>
      <c r="Y4" s="18">
        <v>5919.4599999999991</v>
      </c>
      <c r="Z4" s="19"/>
      <c r="AA4" s="20">
        <f>SUM(B4:Z4)</f>
        <v>165514.45799999998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114.59</v>
      </c>
      <c r="C7" s="28">
        <v>126.97</v>
      </c>
      <c r="D7" s="28">
        <v>119.12</v>
      </c>
      <c r="E7" s="28">
        <v>115.7</v>
      </c>
      <c r="F7" s="28">
        <v>105.9</v>
      </c>
      <c r="G7" s="28">
        <v>114.52</v>
      </c>
      <c r="H7" s="28">
        <v>157.44999999999999</v>
      </c>
      <c r="I7" s="28">
        <v>164.16</v>
      </c>
      <c r="J7" s="28">
        <v>168.16</v>
      </c>
      <c r="K7" s="28">
        <v>151.99</v>
      </c>
      <c r="L7" s="28">
        <v>136.19999999999999</v>
      </c>
      <c r="M7" s="28">
        <v>132.59</v>
      </c>
      <c r="N7" s="28">
        <v>126</v>
      </c>
      <c r="O7" s="28">
        <v>117.79</v>
      </c>
      <c r="P7" s="28">
        <v>121.13</v>
      </c>
      <c r="Q7" s="28">
        <v>137.94999999999999</v>
      </c>
      <c r="R7" s="28">
        <v>178.86</v>
      </c>
      <c r="S7" s="28">
        <v>178.86</v>
      </c>
      <c r="T7" s="28">
        <v>185.44</v>
      </c>
      <c r="U7" s="28">
        <v>178.86</v>
      </c>
      <c r="V7" s="28">
        <v>178.86</v>
      </c>
      <c r="W7" s="28">
        <v>145.82</v>
      </c>
      <c r="X7" s="28">
        <v>139.57</v>
      </c>
      <c r="Y7" s="28">
        <v>114.83</v>
      </c>
      <c r="Z7" s="29"/>
      <c r="AA7" s="30">
        <f>IF(SUM(B7:Z7)&lt;&gt;0,AVERAGEIF(B7:Z7,"&lt;&gt;"""),"")</f>
        <v>142.13833333333335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634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7580</v>
      </c>
    </row>
    <row r="11" spans="1:27" ht="24.95" customHeight="1" x14ac:dyDescent="0.2">
      <c r="A11" s="45" t="s">
        <v>7</v>
      </c>
      <c r="B11" s="46">
        <v>144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200.5</v>
      </c>
      <c r="I11" s="47">
        <v>224</v>
      </c>
      <c r="J11" s="47">
        <v>217</v>
      </c>
      <c r="K11" s="47">
        <v>222</v>
      </c>
      <c r="L11" s="47">
        <v>218</v>
      </c>
      <c r="M11" s="47">
        <v>184</v>
      </c>
      <c r="N11" s="47">
        <v>169</v>
      </c>
      <c r="O11" s="47">
        <v>156</v>
      </c>
      <c r="P11" s="47">
        <v>150</v>
      </c>
      <c r="Q11" s="47">
        <v>157</v>
      </c>
      <c r="R11" s="47">
        <v>213</v>
      </c>
      <c r="S11" s="47">
        <v>259</v>
      </c>
      <c r="T11" s="47">
        <v>280</v>
      </c>
      <c r="U11" s="47">
        <v>261</v>
      </c>
      <c r="V11" s="47">
        <v>229</v>
      </c>
      <c r="W11" s="47">
        <v>180</v>
      </c>
      <c r="X11" s="47">
        <v>162.5</v>
      </c>
      <c r="Y11" s="47">
        <v>117</v>
      </c>
      <c r="Z11" s="48"/>
      <c r="AA11" s="49">
        <f t="shared" si="0"/>
        <v>4328</v>
      </c>
    </row>
    <row r="12" spans="1:27" ht="24.95" customHeight="1" x14ac:dyDescent="0.2">
      <c r="A12" s="50" t="s">
        <v>8</v>
      </c>
      <c r="B12" s="51">
        <v>2344.6620000000003</v>
      </c>
      <c r="C12" s="52">
        <v>2330.9</v>
      </c>
      <c r="D12" s="52">
        <v>2225.5439999999999</v>
      </c>
      <c r="E12" s="52">
        <v>2158.6980000000003</v>
      </c>
      <c r="F12" s="52">
        <v>2352.8290000000002</v>
      </c>
      <c r="G12" s="52">
        <v>3274.3470000000002</v>
      </c>
      <c r="H12" s="52">
        <v>4227.1360000000004</v>
      </c>
      <c r="I12" s="52">
        <v>4171.8150000000005</v>
      </c>
      <c r="J12" s="52">
        <v>4227.3430000000008</v>
      </c>
      <c r="K12" s="52">
        <v>4268.7000000000007</v>
      </c>
      <c r="L12" s="52">
        <v>3594.7109999999998</v>
      </c>
      <c r="M12" s="52">
        <v>3554.1390000000001</v>
      </c>
      <c r="N12" s="52">
        <v>3461.6909999999998</v>
      </c>
      <c r="O12" s="52">
        <v>3069.473</v>
      </c>
      <c r="P12" s="52">
        <v>3319.5</v>
      </c>
      <c r="Q12" s="52">
        <v>4026.1570000000002</v>
      </c>
      <c r="R12" s="52">
        <v>4533.5069999999996</v>
      </c>
      <c r="S12" s="52">
        <v>4569.9719999999998</v>
      </c>
      <c r="T12" s="52">
        <v>4586.8310000000001</v>
      </c>
      <c r="U12" s="52">
        <v>4592.0419999999995</v>
      </c>
      <c r="V12" s="52">
        <v>4706.7019999999993</v>
      </c>
      <c r="W12" s="52">
        <v>4564.8900000000003</v>
      </c>
      <c r="X12" s="52">
        <v>4365.41</v>
      </c>
      <c r="Y12" s="52">
        <v>3510.9</v>
      </c>
      <c r="Z12" s="53"/>
      <c r="AA12" s="54">
        <f t="shared" si="0"/>
        <v>88037.899000000005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157</v>
      </c>
      <c r="I13" s="52">
        <v>131</v>
      </c>
      <c r="J13" s="52">
        <v>73</v>
      </c>
      <c r="K13" s="52">
        <v>60</v>
      </c>
      <c r="L13" s="52"/>
      <c r="M13" s="52"/>
      <c r="N13" s="52"/>
      <c r="O13" s="52"/>
      <c r="P13" s="52"/>
      <c r="Q13" s="52">
        <v>45</v>
      </c>
      <c r="R13" s="52">
        <v>60</v>
      </c>
      <c r="S13" s="52">
        <v>426</v>
      </c>
      <c r="T13" s="52">
        <v>714</v>
      </c>
      <c r="U13" s="52">
        <v>416</v>
      </c>
      <c r="V13" s="52">
        <v>86</v>
      </c>
      <c r="W13" s="52">
        <v>60</v>
      </c>
      <c r="X13" s="52"/>
      <c r="Y13" s="52"/>
      <c r="Z13" s="53"/>
      <c r="AA13" s="54">
        <f t="shared" si="0"/>
        <v>2325</v>
      </c>
    </row>
    <row r="14" spans="1:27" ht="24.95" customHeight="1" x14ac:dyDescent="0.2">
      <c r="A14" s="55" t="s">
        <v>10</v>
      </c>
      <c r="B14" s="56">
        <v>913.39899999999977</v>
      </c>
      <c r="C14" s="57">
        <v>916.77600000000007</v>
      </c>
      <c r="D14" s="57">
        <v>901.30499999999995</v>
      </c>
      <c r="E14" s="57">
        <v>883.33900000000006</v>
      </c>
      <c r="F14" s="57">
        <v>880.47400000000005</v>
      </c>
      <c r="G14" s="57">
        <v>899.9129999999999</v>
      </c>
      <c r="H14" s="57">
        <v>1032.4559999999999</v>
      </c>
      <c r="I14" s="57">
        <v>1509.8369999999998</v>
      </c>
      <c r="J14" s="57">
        <v>2201.3320000000008</v>
      </c>
      <c r="K14" s="57">
        <v>2913.7929999999988</v>
      </c>
      <c r="L14" s="57">
        <v>3423.674</v>
      </c>
      <c r="M14" s="57">
        <v>3711.9750000000004</v>
      </c>
      <c r="N14" s="57">
        <v>3693.5299999999993</v>
      </c>
      <c r="O14" s="57">
        <v>3490.6259999999997</v>
      </c>
      <c r="P14" s="57">
        <v>3092.0520000000001</v>
      </c>
      <c r="Q14" s="57">
        <v>2543.8149999999996</v>
      </c>
      <c r="R14" s="57">
        <v>2019.5649999999996</v>
      </c>
      <c r="S14" s="57">
        <v>1756.9870000000001</v>
      </c>
      <c r="T14" s="57">
        <v>1707.5850000000003</v>
      </c>
      <c r="U14" s="57">
        <v>1617.9589999999998</v>
      </c>
      <c r="V14" s="57">
        <v>1529.0649999999998</v>
      </c>
      <c r="W14" s="57">
        <v>1383.5229999999999</v>
      </c>
      <c r="X14" s="57">
        <v>1283.1190000000001</v>
      </c>
      <c r="Y14" s="57">
        <v>1132.8599999999999</v>
      </c>
      <c r="Z14" s="58"/>
      <c r="AA14" s="59">
        <f t="shared" si="0"/>
        <v>45438.95900000001</v>
      </c>
    </row>
    <row r="15" spans="1:27" ht="24.95" customHeight="1" x14ac:dyDescent="0.2">
      <c r="A15" s="55" t="s">
        <v>11</v>
      </c>
      <c r="B15" s="56">
        <v>18</v>
      </c>
      <c r="C15" s="57">
        <v>19</v>
      </c>
      <c r="D15" s="57">
        <v>20</v>
      </c>
      <c r="E15" s="57">
        <v>22</v>
      </c>
      <c r="F15" s="57">
        <v>24</v>
      </c>
      <c r="G15" s="57">
        <v>27</v>
      </c>
      <c r="H15" s="57">
        <v>35</v>
      </c>
      <c r="I15" s="57">
        <v>53</v>
      </c>
      <c r="J15" s="57">
        <v>73</v>
      </c>
      <c r="K15" s="57">
        <v>90</v>
      </c>
      <c r="L15" s="57">
        <v>102</v>
      </c>
      <c r="M15" s="57">
        <v>106</v>
      </c>
      <c r="N15" s="57">
        <v>103</v>
      </c>
      <c r="O15" s="57">
        <v>96</v>
      </c>
      <c r="P15" s="57">
        <v>87</v>
      </c>
      <c r="Q15" s="57">
        <v>72</v>
      </c>
      <c r="R15" s="57">
        <v>54</v>
      </c>
      <c r="S15" s="57">
        <v>47</v>
      </c>
      <c r="T15" s="57">
        <v>48</v>
      </c>
      <c r="U15" s="57">
        <v>52</v>
      </c>
      <c r="V15" s="57">
        <v>57</v>
      </c>
      <c r="W15" s="57">
        <v>60</v>
      </c>
      <c r="X15" s="57">
        <v>63</v>
      </c>
      <c r="Y15" s="57">
        <v>65</v>
      </c>
      <c r="Z15" s="58"/>
      <c r="AA15" s="59">
        <f t="shared" si="0"/>
        <v>1393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4054.0610000000001</v>
      </c>
      <c r="C16" s="62">
        <f t="shared" si="1"/>
        <v>3685.6760000000004</v>
      </c>
      <c r="D16" s="62">
        <f t="shared" si="1"/>
        <v>3565.8489999999997</v>
      </c>
      <c r="E16" s="62">
        <f t="shared" si="1"/>
        <v>3483.0370000000003</v>
      </c>
      <c r="F16" s="62">
        <f t="shared" si="1"/>
        <v>3689.3030000000003</v>
      </c>
      <c r="G16" s="62">
        <f t="shared" si="1"/>
        <v>4704.26</v>
      </c>
      <c r="H16" s="62">
        <f t="shared" si="1"/>
        <v>5954.0920000000006</v>
      </c>
      <c r="I16" s="62">
        <f t="shared" si="1"/>
        <v>6391.652</v>
      </c>
      <c r="J16" s="62">
        <f t="shared" si="1"/>
        <v>7093.6750000000011</v>
      </c>
      <c r="K16" s="62">
        <f t="shared" si="1"/>
        <v>7856.4929999999995</v>
      </c>
      <c r="L16" s="62">
        <f t="shared" si="1"/>
        <v>7640.3849999999993</v>
      </c>
      <c r="M16" s="62">
        <f t="shared" si="1"/>
        <v>7858.1140000000005</v>
      </c>
      <c r="N16" s="62">
        <f t="shared" si="1"/>
        <v>7729.2209999999995</v>
      </c>
      <c r="O16" s="62">
        <f t="shared" si="1"/>
        <v>7114.0990000000002</v>
      </c>
      <c r="P16" s="62">
        <f t="shared" si="1"/>
        <v>6950.5519999999997</v>
      </c>
      <c r="Q16" s="62">
        <f t="shared" si="1"/>
        <v>7145.9719999999998</v>
      </c>
      <c r="R16" s="62">
        <f t="shared" si="1"/>
        <v>7182.0719999999992</v>
      </c>
      <c r="S16" s="62">
        <f t="shared" si="1"/>
        <v>7360.9589999999998</v>
      </c>
      <c r="T16" s="62">
        <f t="shared" si="1"/>
        <v>7638.4160000000002</v>
      </c>
      <c r="U16" s="62">
        <f t="shared" si="1"/>
        <v>7241.0009999999993</v>
      </c>
      <c r="V16" s="62">
        <f t="shared" si="1"/>
        <v>6909.7669999999989</v>
      </c>
      <c r="W16" s="62">
        <f t="shared" si="1"/>
        <v>6550.4130000000005</v>
      </c>
      <c r="X16" s="62">
        <f t="shared" si="1"/>
        <v>6176.0290000000005</v>
      </c>
      <c r="Y16" s="62">
        <f t="shared" si="1"/>
        <v>5127.76</v>
      </c>
      <c r="Z16" s="63" t="str">
        <f t="shared" si="1"/>
        <v/>
      </c>
      <c r="AA16" s="64">
        <f>SUM(AA10:AA15)</f>
        <v>149102.85800000001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1726.9</v>
      </c>
      <c r="C29" s="72">
        <v>1599.9</v>
      </c>
      <c r="D29" s="72">
        <v>1490.9</v>
      </c>
      <c r="E29" s="72">
        <v>1486.9</v>
      </c>
      <c r="F29" s="72">
        <v>1597.9</v>
      </c>
      <c r="G29" s="72">
        <v>1784.9</v>
      </c>
      <c r="H29" s="72">
        <v>1967.4</v>
      </c>
      <c r="I29" s="72">
        <v>2189.9</v>
      </c>
      <c r="J29" s="72">
        <v>2404.9</v>
      </c>
      <c r="K29" s="72">
        <v>2773.9</v>
      </c>
      <c r="L29" s="72">
        <v>2914.9</v>
      </c>
      <c r="M29" s="72">
        <v>2997.9</v>
      </c>
      <c r="N29" s="72">
        <v>2979.9</v>
      </c>
      <c r="O29" s="72">
        <v>2894.9</v>
      </c>
      <c r="P29" s="72">
        <v>2699.9</v>
      </c>
      <c r="Q29" s="72">
        <v>2610.9</v>
      </c>
      <c r="R29" s="72">
        <v>2406.9</v>
      </c>
      <c r="S29" s="72">
        <v>2747.9</v>
      </c>
      <c r="T29" s="72">
        <v>3056.9</v>
      </c>
      <c r="U29" s="72">
        <v>2659.9</v>
      </c>
      <c r="V29" s="72">
        <v>2230.9</v>
      </c>
      <c r="W29" s="72">
        <v>2114.9</v>
      </c>
      <c r="X29" s="72">
        <v>2066.4</v>
      </c>
      <c r="Y29" s="72">
        <v>1944.9</v>
      </c>
      <c r="Z29" s="73"/>
      <c r="AA29" s="74">
        <f>SUM(B29:Z29)</f>
        <v>55350.60000000002</v>
      </c>
    </row>
    <row r="30" spans="1:27" ht="24.95" customHeight="1" x14ac:dyDescent="0.2">
      <c r="A30" s="75" t="s">
        <v>24</v>
      </c>
      <c r="B30" s="76">
        <v>827.16099999999994</v>
      </c>
      <c r="C30" s="77">
        <v>936.77599999999995</v>
      </c>
      <c r="D30" s="77">
        <v>1003.949</v>
      </c>
      <c r="E30" s="77">
        <v>940.13699999999994</v>
      </c>
      <c r="F30" s="77">
        <v>840.40300000000002</v>
      </c>
      <c r="G30" s="77">
        <v>872.36</v>
      </c>
      <c r="H30" s="77">
        <v>1394.692</v>
      </c>
      <c r="I30" s="77">
        <v>1537.752</v>
      </c>
      <c r="J30" s="77">
        <v>1994.7750000000001</v>
      </c>
      <c r="K30" s="77">
        <v>2471.5929999999998</v>
      </c>
      <c r="L30" s="77">
        <v>2672.4850000000001</v>
      </c>
      <c r="M30" s="77">
        <v>2822.2139999999999</v>
      </c>
      <c r="N30" s="77">
        <v>2691.3209999999999</v>
      </c>
      <c r="O30" s="77">
        <v>2170.1990000000001</v>
      </c>
      <c r="P30" s="77">
        <v>2111.652</v>
      </c>
      <c r="Q30" s="77">
        <v>1957.0719999999999</v>
      </c>
      <c r="R30" s="77">
        <v>2056.172</v>
      </c>
      <c r="S30" s="77">
        <v>1818.059</v>
      </c>
      <c r="T30" s="77">
        <v>1782.5160000000001</v>
      </c>
      <c r="U30" s="77">
        <v>1805.1010000000001</v>
      </c>
      <c r="V30" s="77">
        <v>1839.867</v>
      </c>
      <c r="W30" s="77">
        <v>1752.5129999999999</v>
      </c>
      <c r="X30" s="77">
        <v>1527.6289999999999</v>
      </c>
      <c r="Y30" s="77">
        <v>757.86</v>
      </c>
      <c r="Z30" s="78"/>
      <c r="AA30" s="79">
        <f>SUM(B30:Z30)</f>
        <v>40584.258000000002</v>
      </c>
    </row>
    <row r="31" spans="1:27" ht="24.95" customHeight="1" x14ac:dyDescent="0.2">
      <c r="A31" s="82" t="s">
        <v>25</v>
      </c>
      <c r="B31" s="80">
        <v>1707</v>
      </c>
      <c r="C31" s="81">
        <v>1375</v>
      </c>
      <c r="D31" s="81">
        <v>1325</v>
      </c>
      <c r="E31" s="81">
        <v>1325</v>
      </c>
      <c r="F31" s="81">
        <v>1497</v>
      </c>
      <c r="G31" s="81">
        <v>2290</v>
      </c>
      <c r="H31" s="81">
        <v>2821</v>
      </c>
      <c r="I31" s="81">
        <v>2821</v>
      </c>
      <c r="J31" s="81">
        <v>2821</v>
      </c>
      <c r="K31" s="81">
        <v>2721</v>
      </c>
      <c r="L31" s="81">
        <v>2140</v>
      </c>
      <c r="M31" s="81">
        <v>2140</v>
      </c>
      <c r="N31" s="81">
        <v>2140</v>
      </c>
      <c r="O31" s="81">
        <v>2140</v>
      </c>
      <c r="P31" s="81">
        <v>2245</v>
      </c>
      <c r="Q31" s="81">
        <v>2725</v>
      </c>
      <c r="R31" s="81">
        <v>2915</v>
      </c>
      <c r="S31" s="81">
        <v>3037</v>
      </c>
      <c r="T31" s="81">
        <v>3037</v>
      </c>
      <c r="U31" s="81">
        <v>3037</v>
      </c>
      <c r="V31" s="81">
        <v>3037</v>
      </c>
      <c r="W31" s="81">
        <v>2864</v>
      </c>
      <c r="X31" s="81">
        <v>2744</v>
      </c>
      <c r="Y31" s="81">
        <v>2550</v>
      </c>
      <c r="Z31" s="83"/>
      <c r="AA31" s="84">
        <f>SUM(B31:Z31)</f>
        <v>57454</v>
      </c>
    </row>
    <row r="32" spans="1:27" ht="30" customHeight="1" thickBot="1" x14ac:dyDescent="0.25">
      <c r="A32" s="60" t="s">
        <v>26</v>
      </c>
      <c r="B32" s="61">
        <f>IF(LEN(B$2)&gt;0,SUM(B29:B31),"")</f>
        <v>4261.0609999999997</v>
      </c>
      <c r="C32" s="62">
        <f t="shared" ref="C32:Z32" si="4">IF(LEN(C$2)&gt;0,SUM(C29:C31),"")</f>
        <v>3911.6759999999999</v>
      </c>
      <c r="D32" s="62">
        <f t="shared" si="4"/>
        <v>3819.8490000000002</v>
      </c>
      <c r="E32" s="62">
        <f t="shared" si="4"/>
        <v>3752.0370000000003</v>
      </c>
      <c r="F32" s="62">
        <f t="shared" si="4"/>
        <v>3935.3029999999999</v>
      </c>
      <c r="G32" s="62">
        <f t="shared" si="4"/>
        <v>4947.26</v>
      </c>
      <c r="H32" s="62">
        <f t="shared" si="4"/>
        <v>6183.0920000000006</v>
      </c>
      <c r="I32" s="62">
        <f t="shared" si="4"/>
        <v>6548.652</v>
      </c>
      <c r="J32" s="62">
        <f t="shared" si="4"/>
        <v>7220.6750000000002</v>
      </c>
      <c r="K32" s="62">
        <f t="shared" si="4"/>
        <v>7966.4930000000004</v>
      </c>
      <c r="L32" s="62">
        <f t="shared" si="4"/>
        <v>7727.3850000000002</v>
      </c>
      <c r="M32" s="62">
        <f t="shared" si="4"/>
        <v>7960.1139999999996</v>
      </c>
      <c r="N32" s="62">
        <f t="shared" si="4"/>
        <v>7811.2209999999995</v>
      </c>
      <c r="O32" s="62">
        <f t="shared" si="4"/>
        <v>7205.0990000000002</v>
      </c>
      <c r="P32" s="62">
        <f t="shared" si="4"/>
        <v>7056.5519999999997</v>
      </c>
      <c r="Q32" s="62">
        <f t="shared" si="4"/>
        <v>7292.9719999999998</v>
      </c>
      <c r="R32" s="62">
        <f t="shared" si="4"/>
        <v>7378.0720000000001</v>
      </c>
      <c r="S32" s="62">
        <f t="shared" si="4"/>
        <v>7602.9589999999998</v>
      </c>
      <c r="T32" s="62">
        <f t="shared" si="4"/>
        <v>7876.4160000000002</v>
      </c>
      <c r="U32" s="62">
        <f t="shared" si="4"/>
        <v>7502.0010000000002</v>
      </c>
      <c r="V32" s="62">
        <f t="shared" si="4"/>
        <v>7107.7669999999998</v>
      </c>
      <c r="W32" s="62">
        <f t="shared" si="4"/>
        <v>6731.4130000000005</v>
      </c>
      <c r="X32" s="62">
        <f t="shared" si="4"/>
        <v>6338.0290000000005</v>
      </c>
      <c r="Y32" s="62">
        <f t="shared" si="4"/>
        <v>5252.76</v>
      </c>
      <c r="Z32" s="63" t="str">
        <f t="shared" si="4"/>
        <v/>
      </c>
      <c r="AA32" s="64">
        <f>SUM(AA29:AA31)</f>
        <v>153388.85800000001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17</v>
      </c>
      <c r="C35" s="95">
        <v>16</v>
      </c>
      <c r="D35" s="95">
        <v>15</v>
      </c>
      <c r="E35" s="95">
        <v>26</v>
      </c>
      <c r="F35" s="95">
        <v>15</v>
      </c>
      <c r="G35" s="95">
        <v>53</v>
      </c>
      <c r="H35" s="95">
        <v>119</v>
      </c>
      <c r="I35" s="95">
        <v>89</v>
      </c>
      <c r="J35" s="95">
        <v>47</v>
      </c>
      <c r="K35" s="95">
        <v>20</v>
      </c>
      <c r="L35" s="95">
        <v>20</v>
      </c>
      <c r="M35" s="95">
        <v>23</v>
      </c>
      <c r="N35" s="95">
        <v>20</v>
      </c>
      <c r="O35" s="95">
        <v>20</v>
      </c>
      <c r="P35" s="95">
        <v>22</v>
      </c>
      <c r="Q35" s="95">
        <v>81</v>
      </c>
      <c r="R35" s="95">
        <v>141</v>
      </c>
      <c r="S35" s="95">
        <v>187</v>
      </c>
      <c r="T35" s="95">
        <v>183</v>
      </c>
      <c r="U35" s="95">
        <v>179</v>
      </c>
      <c r="V35" s="95">
        <v>108</v>
      </c>
      <c r="W35" s="95">
        <v>52</v>
      </c>
      <c r="X35" s="95">
        <v>42</v>
      </c>
      <c r="Y35" s="95">
        <v>40</v>
      </c>
      <c r="Z35" s="96"/>
      <c r="AA35" s="74">
        <f t="shared" ref="AA35:AA40" si="5">SUM(B35:Z35)</f>
        <v>1535</v>
      </c>
    </row>
    <row r="36" spans="1:27" ht="24.95" customHeight="1" x14ac:dyDescent="0.2">
      <c r="A36" s="97" t="s">
        <v>29</v>
      </c>
      <c r="B36" s="98">
        <v>140</v>
      </c>
      <c r="C36" s="99">
        <v>160</v>
      </c>
      <c r="D36" s="99">
        <v>189</v>
      </c>
      <c r="E36" s="99">
        <v>193</v>
      </c>
      <c r="F36" s="99">
        <v>181</v>
      </c>
      <c r="G36" s="99">
        <v>140</v>
      </c>
      <c r="H36" s="99">
        <v>60</v>
      </c>
      <c r="I36" s="99">
        <v>18</v>
      </c>
      <c r="J36" s="99">
        <v>30</v>
      </c>
      <c r="K36" s="99">
        <v>40</v>
      </c>
      <c r="L36" s="99">
        <v>17</v>
      </c>
      <c r="M36" s="99">
        <v>29</v>
      </c>
      <c r="N36" s="99">
        <v>12</v>
      </c>
      <c r="O36" s="99">
        <v>21</v>
      </c>
      <c r="P36" s="99">
        <v>34</v>
      </c>
      <c r="Q36" s="99">
        <v>16</v>
      </c>
      <c r="R36" s="99">
        <v>5</v>
      </c>
      <c r="S36" s="99">
        <v>5</v>
      </c>
      <c r="T36" s="99">
        <v>5</v>
      </c>
      <c r="U36" s="99">
        <v>32</v>
      </c>
      <c r="V36" s="99">
        <v>40</v>
      </c>
      <c r="W36" s="99">
        <v>79</v>
      </c>
      <c r="X36" s="99">
        <v>70</v>
      </c>
      <c r="Y36" s="99">
        <v>35</v>
      </c>
      <c r="Z36" s="100"/>
      <c r="AA36" s="79">
        <f t="shared" si="5"/>
        <v>1551</v>
      </c>
    </row>
    <row r="37" spans="1:27" ht="24.95" customHeight="1" x14ac:dyDescent="0.2">
      <c r="A37" s="97" t="s">
        <v>30</v>
      </c>
      <c r="B37" s="98">
        <v>1231.0999999999999</v>
      </c>
      <c r="C37" s="99">
        <v>1382</v>
      </c>
      <c r="D37" s="99">
        <v>1368</v>
      </c>
      <c r="E37" s="99">
        <v>1347</v>
      </c>
      <c r="F37" s="99">
        <v>1289</v>
      </c>
      <c r="G37" s="99">
        <v>701.8</v>
      </c>
      <c r="H37" s="99">
        <v>196.4</v>
      </c>
      <c r="I37" s="99">
        <v>470.9</v>
      </c>
      <c r="J37" s="99">
        <v>358.8</v>
      </c>
      <c r="K37" s="99"/>
      <c r="L37" s="99">
        <v>193.2</v>
      </c>
      <c r="M37" s="99">
        <v>106.9</v>
      </c>
      <c r="N37" s="99">
        <v>181</v>
      </c>
      <c r="O37" s="99">
        <v>602.70000000000005</v>
      </c>
      <c r="P37" s="99">
        <v>512.20000000000005</v>
      </c>
      <c r="Q37" s="99"/>
      <c r="R37" s="99"/>
      <c r="S37" s="99">
        <v>127.5</v>
      </c>
      <c r="T37" s="99">
        <v>211.2</v>
      </c>
      <c r="U37" s="99">
        <v>421.2</v>
      </c>
      <c r="V37" s="99">
        <v>426.8</v>
      </c>
      <c r="W37" s="99">
        <v>283</v>
      </c>
      <c r="X37" s="99">
        <v>48.2</v>
      </c>
      <c r="Y37" s="99">
        <v>666.7</v>
      </c>
      <c r="Z37" s="100"/>
      <c r="AA37" s="79">
        <f t="shared" si="5"/>
        <v>12125.600000000004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1438.1</v>
      </c>
      <c r="C40" s="88">
        <f t="shared" si="6"/>
        <v>1608</v>
      </c>
      <c r="D40" s="88">
        <f t="shared" si="6"/>
        <v>1622</v>
      </c>
      <c r="E40" s="88">
        <f t="shared" si="6"/>
        <v>1616</v>
      </c>
      <c r="F40" s="88">
        <f t="shared" si="6"/>
        <v>1535</v>
      </c>
      <c r="G40" s="88">
        <f t="shared" si="6"/>
        <v>944.8</v>
      </c>
      <c r="H40" s="88">
        <f t="shared" si="6"/>
        <v>425.4</v>
      </c>
      <c r="I40" s="88">
        <f t="shared" si="6"/>
        <v>627.9</v>
      </c>
      <c r="J40" s="88">
        <f t="shared" si="6"/>
        <v>485.8</v>
      </c>
      <c r="K40" s="88">
        <f t="shared" si="6"/>
        <v>110</v>
      </c>
      <c r="L40" s="88">
        <f t="shared" si="6"/>
        <v>280.2</v>
      </c>
      <c r="M40" s="88">
        <f t="shared" si="6"/>
        <v>208.9</v>
      </c>
      <c r="N40" s="88">
        <f t="shared" si="6"/>
        <v>263</v>
      </c>
      <c r="O40" s="88">
        <f t="shared" si="6"/>
        <v>693.7</v>
      </c>
      <c r="P40" s="88">
        <f t="shared" si="6"/>
        <v>618.20000000000005</v>
      </c>
      <c r="Q40" s="88">
        <f t="shared" si="6"/>
        <v>147</v>
      </c>
      <c r="R40" s="88">
        <f t="shared" si="6"/>
        <v>196</v>
      </c>
      <c r="S40" s="88">
        <f t="shared" si="6"/>
        <v>369.5</v>
      </c>
      <c r="T40" s="88">
        <f t="shared" si="6"/>
        <v>449.2</v>
      </c>
      <c r="U40" s="88">
        <f t="shared" si="6"/>
        <v>682.2</v>
      </c>
      <c r="V40" s="88">
        <f t="shared" si="6"/>
        <v>624.79999999999995</v>
      </c>
      <c r="W40" s="88">
        <f t="shared" si="6"/>
        <v>464</v>
      </c>
      <c r="X40" s="88">
        <f t="shared" si="6"/>
        <v>210.2</v>
      </c>
      <c r="Y40" s="88">
        <f t="shared" si="6"/>
        <v>791.7</v>
      </c>
      <c r="Z40" s="89" t="str">
        <f t="shared" si="6"/>
        <v/>
      </c>
      <c r="AA40" s="90">
        <f t="shared" si="5"/>
        <v>16411.600000000002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1231.0999999999999</v>
      </c>
      <c r="C45" s="99">
        <v>1382</v>
      </c>
      <c r="D45" s="99">
        <v>1368</v>
      </c>
      <c r="E45" s="99">
        <v>1347</v>
      </c>
      <c r="F45" s="99">
        <v>1289</v>
      </c>
      <c r="G45" s="99">
        <v>701.8</v>
      </c>
      <c r="H45" s="99">
        <v>196.4</v>
      </c>
      <c r="I45" s="99">
        <v>470.9</v>
      </c>
      <c r="J45" s="99">
        <v>358.8</v>
      </c>
      <c r="K45" s="99"/>
      <c r="L45" s="99">
        <v>193.2</v>
      </c>
      <c r="M45" s="99">
        <v>106.9</v>
      </c>
      <c r="N45" s="99">
        <v>181</v>
      </c>
      <c r="O45" s="99">
        <v>602.70000000000005</v>
      </c>
      <c r="P45" s="99">
        <v>512.20000000000005</v>
      </c>
      <c r="Q45" s="99"/>
      <c r="R45" s="99"/>
      <c r="S45" s="99">
        <v>127.5</v>
      </c>
      <c r="T45" s="99">
        <v>211.2</v>
      </c>
      <c r="U45" s="99">
        <v>421.2</v>
      </c>
      <c r="V45" s="99">
        <v>426.8</v>
      </c>
      <c r="W45" s="99">
        <v>283</v>
      </c>
      <c r="X45" s="99">
        <v>48.2</v>
      </c>
      <c r="Y45" s="99">
        <v>666.7</v>
      </c>
      <c r="Z45" s="100"/>
      <c r="AA45" s="79">
        <f t="shared" si="7"/>
        <v>12125.600000000004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1231.0999999999999</v>
      </c>
      <c r="C49" s="88">
        <f t="shared" ref="C49:Z49" si="8">IF(LEN(C$2)&gt;0,SUM(C43:C48),"")</f>
        <v>1382</v>
      </c>
      <c r="D49" s="88">
        <f t="shared" si="8"/>
        <v>1368</v>
      </c>
      <c r="E49" s="88">
        <f t="shared" si="8"/>
        <v>1347</v>
      </c>
      <c r="F49" s="88">
        <f t="shared" si="8"/>
        <v>1289</v>
      </c>
      <c r="G49" s="88">
        <f t="shared" si="8"/>
        <v>701.8</v>
      </c>
      <c r="H49" s="88">
        <f t="shared" si="8"/>
        <v>196.4</v>
      </c>
      <c r="I49" s="88">
        <f t="shared" si="8"/>
        <v>470.9</v>
      </c>
      <c r="J49" s="88">
        <f t="shared" si="8"/>
        <v>358.8</v>
      </c>
      <c r="K49" s="88">
        <f t="shared" si="8"/>
        <v>0</v>
      </c>
      <c r="L49" s="88">
        <f t="shared" si="8"/>
        <v>193.2</v>
      </c>
      <c r="M49" s="88">
        <f t="shared" si="8"/>
        <v>106.9</v>
      </c>
      <c r="N49" s="88">
        <f t="shared" si="8"/>
        <v>181</v>
      </c>
      <c r="O49" s="88">
        <f t="shared" si="8"/>
        <v>602.70000000000005</v>
      </c>
      <c r="P49" s="88">
        <f t="shared" si="8"/>
        <v>512.20000000000005</v>
      </c>
      <c r="Q49" s="88">
        <f t="shared" si="8"/>
        <v>0</v>
      </c>
      <c r="R49" s="88">
        <f t="shared" si="8"/>
        <v>0</v>
      </c>
      <c r="S49" s="88">
        <f t="shared" si="8"/>
        <v>127.5</v>
      </c>
      <c r="T49" s="88">
        <f t="shared" si="8"/>
        <v>211.2</v>
      </c>
      <c r="U49" s="88">
        <f t="shared" si="8"/>
        <v>421.2</v>
      </c>
      <c r="V49" s="88">
        <f t="shared" si="8"/>
        <v>426.8</v>
      </c>
      <c r="W49" s="88">
        <f t="shared" si="8"/>
        <v>283</v>
      </c>
      <c r="X49" s="88">
        <f t="shared" si="8"/>
        <v>48.2</v>
      </c>
      <c r="Y49" s="88">
        <f t="shared" si="8"/>
        <v>666.7</v>
      </c>
      <c r="Z49" s="89" t="str">
        <f t="shared" si="8"/>
        <v/>
      </c>
      <c r="AA49" s="90">
        <f t="shared" si="7"/>
        <v>12125.600000000004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5492.1610000000001</v>
      </c>
      <c r="C52" s="88">
        <f t="shared" si="10"/>
        <v>5293.6760000000004</v>
      </c>
      <c r="D52" s="88">
        <f t="shared" si="10"/>
        <v>5187.8490000000002</v>
      </c>
      <c r="E52" s="88">
        <f t="shared" si="10"/>
        <v>5099.0370000000003</v>
      </c>
      <c r="F52" s="88">
        <f t="shared" si="10"/>
        <v>5224.3029999999999</v>
      </c>
      <c r="G52" s="88">
        <f t="shared" si="10"/>
        <v>5649.06</v>
      </c>
      <c r="H52" s="88">
        <f t="shared" si="10"/>
        <v>6379.4920000000002</v>
      </c>
      <c r="I52" s="88">
        <f t="shared" si="10"/>
        <v>7019.5519999999997</v>
      </c>
      <c r="J52" s="88">
        <f t="shared" si="10"/>
        <v>7579.4750000000013</v>
      </c>
      <c r="K52" s="88">
        <f t="shared" si="10"/>
        <v>7966.4929999999995</v>
      </c>
      <c r="L52" s="88">
        <f t="shared" si="10"/>
        <v>7920.5849999999991</v>
      </c>
      <c r="M52" s="88">
        <f t="shared" si="10"/>
        <v>8067.0140000000001</v>
      </c>
      <c r="N52" s="88">
        <f t="shared" si="10"/>
        <v>7992.2209999999995</v>
      </c>
      <c r="O52" s="88">
        <f t="shared" si="10"/>
        <v>7807.799</v>
      </c>
      <c r="P52" s="88">
        <f t="shared" si="10"/>
        <v>7568.7519999999995</v>
      </c>
      <c r="Q52" s="88">
        <f t="shared" si="10"/>
        <v>7292.9719999999998</v>
      </c>
      <c r="R52" s="88">
        <f t="shared" si="10"/>
        <v>7378.0719999999992</v>
      </c>
      <c r="S52" s="88">
        <f t="shared" si="10"/>
        <v>7730.4589999999998</v>
      </c>
      <c r="T52" s="88">
        <f t="shared" si="10"/>
        <v>8087.616</v>
      </c>
      <c r="U52" s="88">
        <f t="shared" si="10"/>
        <v>7923.2009999999991</v>
      </c>
      <c r="V52" s="88">
        <f t="shared" si="10"/>
        <v>7534.5669999999991</v>
      </c>
      <c r="W52" s="88">
        <f t="shared" si="10"/>
        <v>7014.4130000000005</v>
      </c>
      <c r="X52" s="88">
        <f t="shared" si="10"/>
        <v>6386.2290000000003</v>
      </c>
      <c r="Y52" s="88">
        <f t="shared" si="10"/>
        <v>5919.46</v>
      </c>
      <c r="Z52" s="89" t="str">
        <f t="shared" si="10"/>
        <v/>
      </c>
      <c r="AA52" s="104">
        <f>SUM(B52:Z52)</f>
        <v>165514.45799999998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5492.1409999999996</v>
      </c>
      <c r="C4" s="18">
        <v>5293.6759999999995</v>
      </c>
      <c r="D4" s="18">
        <v>5187.8490000000029</v>
      </c>
      <c r="E4" s="18">
        <v>5099.0370000000003</v>
      </c>
      <c r="F4" s="18">
        <v>5224.3029999999999</v>
      </c>
      <c r="G4" s="18">
        <v>5649.0169999999989</v>
      </c>
      <c r="H4" s="18">
        <v>6379.4489999999996</v>
      </c>
      <c r="I4" s="18">
        <v>7019.523000000001</v>
      </c>
      <c r="J4" s="18">
        <v>7579.4860000000017</v>
      </c>
      <c r="K4" s="18">
        <v>7966.4710000000023</v>
      </c>
      <c r="L4" s="18">
        <v>7920.5460000000003</v>
      </c>
      <c r="M4" s="18">
        <v>8066.9919999999993</v>
      </c>
      <c r="N4" s="18">
        <v>7992.2260000000006</v>
      </c>
      <c r="O4" s="18">
        <v>7807.7629999999999</v>
      </c>
      <c r="P4" s="18">
        <v>7568.77</v>
      </c>
      <c r="Q4" s="18">
        <v>7292.9880000000012</v>
      </c>
      <c r="R4" s="18">
        <v>7378.0809999999992</v>
      </c>
      <c r="S4" s="18">
        <v>7730.4520000000002</v>
      </c>
      <c r="T4" s="18">
        <v>8087.5950000000021</v>
      </c>
      <c r="U4" s="18">
        <v>7923.242000000002</v>
      </c>
      <c r="V4" s="18">
        <v>7534.5229999999992</v>
      </c>
      <c r="W4" s="18">
        <v>7014.4329999999991</v>
      </c>
      <c r="X4" s="18">
        <v>6386.2710000000015</v>
      </c>
      <c r="Y4" s="18">
        <v>5919.4830000000002</v>
      </c>
      <c r="Z4" s="19"/>
      <c r="AA4" s="20">
        <f>SUM(B4:Z4)</f>
        <v>165514.31700000001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114.59</v>
      </c>
      <c r="C7" s="28">
        <v>126.97</v>
      </c>
      <c r="D7" s="28">
        <v>119.12</v>
      </c>
      <c r="E7" s="28">
        <v>115.7</v>
      </c>
      <c r="F7" s="28">
        <v>105.9</v>
      </c>
      <c r="G7" s="28">
        <v>114.52</v>
      </c>
      <c r="H7" s="28">
        <v>157.44999999999999</v>
      </c>
      <c r="I7" s="28">
        <v>164.16</v>
      </c>
      <c r="J7" s="28">
        <v>168.16</v>
      </c>
      <c r="K7" s="28">
        <v>151.99</v>
      </c>
      <c r="L7" s="28">
        <v>136.19999999999999</v>
      </c>
      <c r="M7" s="28">
        <v>132.59</v>
      </c>
      <c r="N7" s="28">
        <v>126</v>
      </c>
      <c r="O7" s="28">
        <v>117.79</v>
      </c>
      <c r="P7" s="28">
        <v>121.13</v>
      </c>
      <c r="Q7" s="28">
        <v>137.94999999999999</v>
      </c>
      <c r="R7" s="28">
        <v>178.86</v>
      </c>
      <c r="S7" s="28">
        <v>178.86</v>
      </c>
      <c r="T7" s="28">
        <v>185.44</v>
      </c>
      <c r="U7" s="28">
        <v>178.86</v>
      </c>
      <c r="V7" s="28">
        <v>178.86</v>
      </c>
      <c r="W7" s="28">
        <v>145.82</v>
      </c>
      <c r="X7" s="28">
        <v>139.57</v>
      </c>
      <c r="Y7" s="28">
        <v>114.83</v>
      </c>
      <c r="Z7" s="29"/>
      <c r="AA7" s="30">
        <f>IF(SUM(B7:Z7)&lt;&gt;0,AVERAGEIF(B7:Z7,"&lt;&gt;"""),"")</f>
        <v>142.13833333333335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3.399</v>
      </c>
      <c r="I14" s="57"/>
      <c r="J14" s="57"/>
      <c r="K14" s="57">
        <v>16.14</v>
      </c>
      <c r="L14" s="57"/>
      <c r="M14" s="57"/>
      <c r="N14" s="57"/>
      <c r="O14" s="57"/>
      <c r="P14" s="57"/>
      <c r="Q14" s="57"/>
      <c r="R14" s="57">
        <v>2.8149999999999999</v>
      </c>
      <c r="S14" s="57">
        <v>6.7190000000000003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113.07299999999999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3.399</v>
      </c>
      <c r="I16" s="62">
        <f t="shared" si="1"/>
        <v>0</v>
      </c>
      <c r="J16" s="62">
        <f t="shared" si="1"/>
        <v>0</v>
      </c>
      <c r="K16" s="62">
        <f t="shared" si="1"/>
        <v>16.14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2.8149999999999999</v>
      </c>
      <c r="S16" s="62">
        <f t="shared" si="1"/>
        <v>6.7190000000000003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113.07299999999999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968.82600000000002</v>
      </c>
      <c r="C19" s="72">
        <v>963.65700000000004</v>
      </c>
      <c r="D19" s="72">
        <v>959.05199999999991</v>
      </c>
      <c r="E19" s="72">
        <v>986.49199999999996</v>
      </c>
      <c r="F19" s="72">
        <v>985.399</v>
      </c>
      <c r="G19" s="72">
        <v>939.98599999999999</v>
      </c>
      <c r="H19" s="72">
        <v>940.96399999999994</v>
      </c>
      <c r="I19" s="72">
        <v>927.64300000000003</v>
      </c>
      <c r="J19" s="72">
        <v>920.78200000000004</v>
      </c>
      <c r="K19" s="72">
        <v>961.82500000000005</v>
      </c>
      <c r="L19" s="72">
        <v>956.33699999999999</v>
      </c>
      <c r="M19" s="72">
        <v>949.30999999999983</v>
      </c>
      <c r="N19" s="72">
        <v>825.43799999999999</v>
      </c>
      <c r="O19" s="72">
        <v>816.62499999999989</v>
      </c>
      <c r="P19" s="72">
        <v>769.86800000000005</v>
      </c>
      <c r="Q19" s="72">
        <v>766.23799999999994</v>
      </c>
      <c r="R19" s="72">
        <v>747.65100000000007</v>
      </c>
      <c r="S19" s="72">
        <v>742.74400000000003</v>
      </c>
      <c r="T19" s="72">
        <v>764.60399999999993</v>
      </c>
      <c r="U19" s="72">
        <v>781.01199999999994</v>
      </c>
      <c r="V19" s="72">
        <v>787.46600000000012</v>
      </c>
      <c r="W19" s="72">
        <v>861.28300000000002</v>
      </c>
      <c r="X19" s="72">
        <v>963.42</v>
      </c>
      <c r="Y19" s="72">
        <v>994.40000000000009</v>
      </c>
      <c r="Z19" s="73"/>
      <c r="AA19" s="74">
        <f t="shared" ref="AA19:AA25" si="2">SUM(B19:Z19)</f>
        <v>21281.021999999997</v>
      </c>
    </row>
    <row r="20" spans="1:27" ht="24.95" customHeight="1" x14ac:dyDescent="0.2">
      <c r="A20" s="75" t="s">
        <v>15</v>
      </c>
      <c r="B20" s="76">
        <v>1104.4649999999999</v>
      </c>
      <c r="C20" s="77">
        <v>1056.6740000000002</v>
      </c>
      <c r="D20" s="77">
        <v>1070.8820000000001</v>
      </c>
      <c r="E20" s="77">
        <v>1073.8689999999999</v>
      </c>
      <c r="F20" s="77">
        <v>1134.0870000000002</v>
      </c>
      <c r="G20" s="77">
        <v>1290.2060000000001</v>
      </c>
      <c r="H20" s="77">
        <v>1537.9650000000001</v>
      </c>
      <c r="I20" s="77">
        <v>1693.3789999999999</v>
      </c>
      <c r="J20" s="77">
        <v>1738.9590000000003</v>
      </c>
      <c r="K20" s="77">
        <v>1719.5139999999997</v>
      </c>
      <c r="L20" s="77">
        <v>1618.9820000000002</v>
      </c>
      <c r="M20" s="77">
        <v>1613.8240000000003</v>
      </c>
      <c r="N20" s="77">
        <v>1602.2300000000002</v>
      </c>
      <c r="O20" s="77">
        <v>1596.662</v>
      </c>
      <c r="P20" s="77">
        <v>1559.1950000000002</v>
      </c>
      <c r="Q20" s="77">
        <v>1565.3030000000001</v>
      </c>
      <c r="R20" s="77">
        <v>1552.4479999999999</v>
      </c>
      <c r="S20" s="77">
        <v>1582.739</v>
      </c>
      <c r="T20" s="77">
        <v>1564.7249999999997</v>
      </c>
      <c r="U20" s="77">
        <v>1510.9559999999999</v>
      </c>
      <c r="V20" s="77">
        <v>1395.7200000000003</v>
      </c>
      <c r="W20" s="77">
        <v>1245.3930000000003</v>
      </c>
      <c r="X20" s="77">
        <v>1153.952</v>
      </c>
      <c r="Y20" s="77">
        <v>1105.3040000000001</v>
      </c>
      <c r="Z20" s="78"/>
      <c r="AA20" s="79">
        <f t="shared" si="2"/>
        <v>34087.433000000005</v>
      </c>
    </row>
    <row r="21" spans="1:27" ht="24.95" customHeight="1" x14ac:dyDescent="0.2">
      <c r="A21" s="75" t="s">
        <v>16</v>
      </c>
      <c r="B21" s="80">
        <v>2686.3500000000004</v>
      </c>
      <c r="C21" s="81">
        <v>2600.8450000000003</v>
      </c>
      <c r="D21" s="81">
        <v>2512.9149999999995</v>
      </c>
      <c r="E21" s="81">
        <v>2398.6759999999999</v>
      </c>
      <c r="F21" s="81">
        <v>2463.817</v>
      </c>
      <c r="G21" s="81">
        <v>2828.3249999999998</v>
      </c>
      <c r="H21" s="81">
        <v>3323.6209999999996</v>
      </c>
      <c r="I21" s="81">
        <v>3778.5009999999997</v>
      </c>
      <c r="J21" s="81">
        <v>4156.7450000000008</v>
      </c>
      <c r="K21" s="81">
        <v>4306.9920000000011</v>
      </c>
      <c r="L21" s="81">
        <v>4351.7269999999999</v>
      </c>
      <c r="M21" s="81">
        <v>4479.3580000000002</v>
      </c>
      <c r="N21" s="81">
        <v>4455.058</v>
      </c>
      <c r="O21" s="81">
        <v>4306.9759999999997</v>
      </c>
      <c r="P21" s="81">
        <v>4188.2069999999994</v>
      </c>
      <c r="Q21" s="81">
        <v>4119.2469999999994</v>
      </c>
      <c r="R21" s="81">
        <v>4114.7669999999998</v>
      </c>
      <c r="S21" s="81">
        <v>4526.25</v>
      </c>
      <c r="T21" s="81">
        <v>4829.2660000000005</v>
      </c>
      <c r="U21" s="81">
        <v>4755.2740000000013</v>
      </c>
      <c r="V21" s="81">
        <v>4532.8369999999995</v>
      </c>
      <c r="W21" s="81">
        <v>4093.2569999999996</v>
      </c>
      <c r="X21" s="81">
        <v>3469.8989999999994</v>
      </c>
      <c r="Y21" s="81">
        <v>3008.279</v>
      </c>
      <c r="Z21" s="78"/>
      <c r="AA21" s="79">
        <f t="shared" si="2"/>
        <v>90287.189000000013</v>
      </c>
    </row>
    <row r="22" spans="1:27" ht="24.95" customHeight="1" x14ac:dyDescent="0.2">
      <c r="A22" s="82" t="s">
        <v>17</v>
      </c>
      <c r="B22" s="81">
        <v>125</v>
      </c>
      <c r="C22" s="81">
        <v>125</v>
      </c>
      <c r="D22" s="81">
        <v>125</v>
      </c>
      <c r="E22" s="81">
        <v>125</v>
      </c>
      <c r="F22" s="81">
        <v>125</v>
      </c>
      <c r="G22" s="81"/>
      <c r="H22" s="81"/>
      <c r="I22" s="81"/>
      <c r="J22" s="81"/>
      <c r="K22" s="81"/>
      <c r="L22" s="81"/>
      <c r="M22" s="81"/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955</v>
      </c>
    </row>
    <row r="23" spans="1:27" ht="24.95" customHeight="1" x14ac:dyDescent="0.2">
      <c r="A23" s="85" t="s">
        <v>18</v>
      </c>
      <c r="B23" s="77">
        <v>138.5</v>
      </c>
      <c r="C23" s="77">
        <v>113.5</v>
      </c>
      <c r="D23" s="77">
        <v>109</v>
      </c>
      <c r="E23" s="77">
        <v>110</v>
      </c>
      <c r="F23" s="77">
        <v>103</v>
      </c>
      <c r="G23" s="77">
        <v>137.5</v>
      </c>
      <c r="H23" s="77">
        <v>135.5</v>
      </c>
      <c r="I23" s="77">
        <v>131</v>
      </c>
      <c r="J23" s="77">
        <v>147</v>
      </c>
      <c r="K23" s="77">
        <v>162</v>
      </c>
      <c r="L23" s="77">
        <v>159.5</v>
      </c>
      <c r="M23" s="77">
        <v>153.5</v>
      </c>
      <c r="N23" s="77">
        <v>152.5</v>
      </c>
      <c r="O23" s="77">
        <v>150.5</v>
      </c>
      <c r="P23" s="77">
        <v>149.5</v>
      </c>
      <c r="Q23" s="77">
        <v>148</v>
      </c>
      <c r="R23" s="77">
        <v>142</v>
      </c>
      <c r="S23" s="77">
        <v>166</v>
      </c>
      <c r="T23" s="77">
        <v>165</v>
      </c>
      <c r="U23" s="77">
        <v>156</v>
      </c>
      <c r="V23" s="77">
        <v>146.5</v>
      </c>
      <c r="W23" s="77">
        <v>171.5</v>
      </c>
      <c r="X23" s="77">
        <v>149</v>
      </c>
      <c r="Y23" s="77">
        <v>130.5</v>
      </c>
      <c r="Z23" s="77"/>
      <c r="AA23" s="79">
        <f t="shared" si="2"/>
        <v>3427</v>
      </c>
    </row>
    <row r="24" spans="1:27" ht="24.95" customHeight="1" x14ac:dyDescent="0.2">
      <c r="A24" s="85" t="s">
        <v>19</v>
      </c>
      <c r="B24" s="77">
        <v>258</v>
      </c>
      <c r="C24" s="77">
        <v>245.99999999999997</v>
      </c>
      <c r="D24" s="77">
        <v>240</v>
      </c>
      <c r="E24" s="77">
        <v>237</v>
      </c>
      <c r="F24" s="77">
        <v>245.00000000000003</v>
      </c>
      <c r="G24" s="77">
        <v>288.99999999999994</v>
      </c>
      <c r="H24" s="77">
        <v>335</v>
      </c>
      <c r="I24" s="77">
        <v>377.99999999999994</v>
      </c>
      <c r="J24" s="77">
        <v>389.99999999999994</v>
      </c>
      <c r="K24" s="77">
        <v>412</v>
      </c>
      <c r="L24" s="77">
        <v>420.00000000000006</v>
      </c>
      <c r="M24" s="77">
        <v>440.00000000000006</v>
      </c>
      <c r="N24" s="77">
        <v>422</v>
      </c>
      <c r="O24" s="77">
        <v>402</v>
      </c>
      <c r="P24" s="77">
        <v>376.99999999999994</v>
      </c>
      <c r="Q24" s="77">
        <v>379</v>
      </c>
      <c r="R24" s="77">
        <v>403</v>
      </c>
      <c r="S24" s="77">
        <v>456.00000000000006</v>
      </c>
      <c r="T24" s="77">
        <v>478.00000000000006</v>
      </c>
      <c r="U24" s="77">
        <v>463</v>
      </c>
      <c r="V24" s="77">
        <v>436</v>
      </c>
      <c r="W24" s="77">
        <v>389.99999999999994</v>
      </c>
      <c r="X24" s="77">
        <v>338</v>
      </c>
      <c r="Y24" s="77">
        <v>300</v>
      </c>
      <c r="Z24" s="77"/>
      <c r="AA24" s="79">
        <f t="shared" si="2"/>
        <v>8734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5281.1410000000005</v>
      </c>
      <c r="C26" s="88">
        <f t="shared" ref="C26:Z26" si="3">IF(LEN(C$2)&gt;0,SUM(C19:C25),"")</f>
        <v>5105.6760000000004</v>
      </c>
      <c r="D26" s="88">
        <f t="shared" si="3"/>
        <v>5016.8489999999993</v>
      </c>
      <c r="E26" s="88">
        <f t="shared" si="3"/>
        <v>4931.0370000000003</v>
      </c>
      <c r="F26" s="88">
        <f t="shared" si="3"/>
        <v>5056.3029999999999</v>
      </c>
      <c r="G26" s="88">
        <f t="shared" si="3"/>
        <v>5485.0169999999998</v>
      </c>
      <c r="H26" s="88">
        <f t="shared" si="3"/>
        <v>6273.0499999999993</v>
      </c>
      <c r="I26" s="88">
        <f t="shared" si="3"/>
        <v>6908.5229999999992</v>
      </c>
      <c r="J26" s="88">
        <f t="shared" si="3"/>
        <v>7353.4860000000008</v>
      </c>
      <c r="K26" s="88">
        <f t="shared" si="3"/>
        <v>7562.331000000001</v>
      </c>
      <c r="L26" s="88">
        <f t="shared" si="3"/>
        <v>7506.5460000000003</v>
      </c>
      <c r="M26" s="88">
        <f t="shared" si="3"/>
        <v>7635.9920000000002</v>
      </c>
      <c r="N26" s="88">
        <f t="shared" si="3"/>
        <v>7567.2260000000006</v>
      </c>
      <c r="O26" s="88">
        <f t="shared" si="3"/>
        <v>7382.762999999999</v>
      </c>
      <c r="P26" s="88">
        <f t="shared" si="3"/>
        <v>7153.7699999999995</v>
      </c>
      <c r="Q26" s="88">
        <f t="shared" si="3"/>
        <v>6977.7879999999996</v>
      </c>
      <c r="R26" s="88">
        <f t="shared" si="3"/>
        <v>6959.866</v>
      </c>
      <c r="S26" s="88">
        <f t="shared" si="3"/>
        <v>7473.7330000000002</v>
      </c>
      <c r="T26" s="88">
        <f t="shared" si="3"/>
        <v>7801.5950000000003</v>
      </c>
      <c r="U26" s="88">
        <f t="shared" si="3"/>
        <v>7666.2420000000011</v>
      </c>
      <c r="V26" s="88">
        <f t="shared" si="3"/>
        <v>7298.5230000000001</v>
      </c>
      <c r="W26" s="88">
        <f t="shared" si="3"/>
        <v>6761.433</v>
      </c>
      <c r="X26" s="88">
        <f t="shared" si="3"/>
        <v>6074.2709999999988</v>
      </c>
      <c r="Y26" s="88">
        <f t="shared" si="3"/>
        <v>5538.4830000000002</v>
      </c>
      <c r="Z26" s="89" t="str">
        <f t="shared" si="3"/>
        <v/>
      </c>
      <c r="AA26" s="90">
        <f>SUM(AA19:AA25)</f>
        <v>158771.64400000003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532.5</v>
      </c>
      <c r="C29" s="72">
        <v>495.5</v>
      </c>
      <c r="D29" s="72">
        <v>475</v>
      </c>
      <c r="E29" s="72">
        <v>461</v>
      </c>
      <c r="F29" s="72">
        <v>462</v>
      </c>
      <c r="G29" s="72">
        <v>555.5</v>
      </c>
      <c r="H29" s="72">
        <v>579.5</v>
      </c>
      <c r="I29" s="72">
        <v>638</v>
      </c>
      <c r="J29" s="72">
        <v>678</v>
      </c>
      <c r="K29" s="72">
        <v>755</v>
      </c>
      <c r="L29" s="72">
        <v>780.5</v>
      </c>
      <c r="M29" s="72">
        <v>794.5</v>
      </c>
      <c r="N29" s="72">
        <v>775.5</v>
      </c>
      <c r="O29" s="72">
        <v>753.5</v>
      </c>
      <c r="P29" s="72">
        <v>687.5</v>
      </c>
      <c r="Q29" s="72">
        <v>658</v>
      </c>
      <c r="R29" s="72">
        <v>691</v>
      </c>
      <c r="S29" s="72">
        <v>768</v>
      </c>
      <c r="T29" s="72">
        <v>789</v>
      </c>
      <c r="U29" s="72">
        <v>753</v>
      </c>
      <c r="V29" s="72">
        <v>716.5</v>
      </c>
      <c r="W29" s="72">
        <v>655.5</v>
      </c>
      <c r="X29" s="72">
        <v>581</v>
      </c>
      <c r="Y29" s="72">
        <v>556.5</v>
      </c>
      <c r="Z29" s="73"/>
      <c r="AA29" s="74">
        <f>SUM(B29:Z29)</f>
        <v>15592</v>
      </c>
    </row>
    <row r="30" spans="1:27" ht="24.95" customHeight="1" x14ac:dyDescent="0.2">
      <c r="A30" s="75" t="s">
        <v>24</v>
      </c>
      <c r="B30" s="76">
        <v>4959.6409999999996</v>
      </c>
      <c r="C30" s="77">
        <v>4798.1760000000004</v>
      </c>
      <c r="D30" s="77">
        <v>4712.8490000000002</v>
      </c>
      <c r="E30" s="77">
        <v>4638.0370000000003</v>
      </c>
      <c r="F30" s="77">
        <v>4762.3029999999999</v>
      </c>
      <c r="G30" s="77">
        <v>5093.5169999999998</v>
      </c>
      <c r="H30" s="77">
        <v>5799.9489999999996</v>
      </c>
      <c r="I30" s="77">
        <v>6381.5230000000001</v>
      </c>
      <c r="J30" s="77">
        <v>6901.4859999999999</v>
      </c>
      <c r="K30" s="77">
        <v>7069.4709999999995</v>
      </c>
      <c r="L30" s="77">
        <v>7140.0460000000003</v>
      </c>
      <c r="M30" s="77">
        <v>7272.4920000000002</v>
      </c>
      <c r="N30" s="77">
        <v>7216.7259999999997</v>
      </c>
      <c r="O30" s="77">
        <v>7054.2629999999999</v>
      </c>
      <c r="P30" s="77">
        <v>6881.27</v>
      </c>
      <c r="Q30" s="77">
        <v>6603.7879999999996</v>
      </c>
      <c r="R30" s="77">
        <v>6495.6809999999996</v>
      </c>
      <c r="S30" s="77">
        <v>6962.4520000000002</v>
      </c>
      <c r="T30" s="77">
        <v>7298.5950000000003</v>
      </c>
      <c r="U30" s="77">
        <v>7170.2420000000002</v>
      </c>
      <c r="V30" s="77">
        <v>6818.0230000000001</v>
      </c>
      <c r="W30" s="77">
        <v>6358.933</v>
      </c>
      <c r="X30" s="77">
        <v>5805.2709999999997</v>
      </c>
      <c r="Y30" s="77">
        <v>5362.9830000000002</v>
      </c>
      <c r="Z30" s="78"/>
      <c r="AA30" s="79">
        <f>SUM(B30:Z30)</f>
        <v>149557.717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5492.1409999999996</v>
      </c>
      <c r="C32" s="62">
        <f t="shared" ref="C32:Z32" si="4">IF(LEN(C$2)&gt;0,SUM(C29:C31),"")</f>
        <v>5293.6760000000004</v>
      </c>
      <c r="D32" s="62">
        <f t="shared" si="4"/>
        <v>5187.8490000000002</v>
      </c>
      <c r="E32" s="62">
        <f t="shared" si="4"/>
        <v>5099.0370000000003</v>
      </c>
      <c r="F32" s="62">
        <f t="shared" si="4"/>
        <v>5224.3029999999999</v>
      </c>
      <c r="G32" s="62">
        <f t="shared" si="4"/>
        <v>5649.0169999999998</v>
      </c>
      <c r="H32" s="62">
        <f t="shared" si="4"/>
        <v>6379.4489999999996</v>
      </c>
      <c r="I32" s="62">
        <f t="shared" si="4"/>
        <v>7019.5230000000001</v>
      </c>
      <c r="J32" s="62">
        <f t="shared" si="4"/>
        <v>7579.4859999999999</v>
      </c>
      <c r="K32" s="62">
        <f t="shared" si="4"/>
        <v>7824.4709999999995</v>
      </c>
      <c r="L32" s="62">
        <f t="shared" si="4"/>
        <v>7920.5460000000003</v>
      </c>
      <c r="M32" s="62">
        <f t="shared" si="4"/>
        <v>8066.9920000000002</v>
      </c>
      <c r="N32" s="62">
        <f t="shared" si="4"/>
        <v>7992.2259999999997</v>
      </c>
      <c r="O32" s="62">
        <f t="shared" si="4"/>
        <v>7807.7629999999999</v>
      </c>
      <c r="P32" s="62">
        <f t="shared" si="4"/>
        <v>7568.77</v>
      </c>
      <c r="Q32" s="62">
        <f t="shared" si="4"/>
        <v>7261.7879999999996</v>
      </c>
      <c r="R32" s="62">
        <f t="shared" si="4"/>
        <v>7186.6809999999996</v>
      </c>
      <c r="S32" s="62">
        <f t="shared" si="4"/>
        <v>7730.4520000000002</v>
      </c>
      <c r="T32" s="62">
        <f t="shared" si="4"/>
        <v>8087.5950000000003</v>
      </c>
      <c r="U32" s="62">
        <f t="shared" si="4"/>
        <v>7923.2420000000002</v>
      </c>
      <c r="V32" s="62">
        <f t="shared" si="4"/>
        <v>7534.5230000000001</v>
      </c>
      <c r="W32" s="62">
        <f t="shared" si="4"/>
        <v>7014.433</v>
      </c>
      <c r="X32" s="62">
        <f t="shared" si="4"/>
        <v>6386.2709999999997</v>
      </c>
      <c r="Y32" s="62">
        <f t="shared" si="4"/>
        <v>5919.4830000000002</v>
      </c>
      <c r="Z32" s="63" t="str">
        <f t="shared" si="4"/>
        <v/>
      </c>
      <c r="AA32" s="64">
        <f>SUM(AA29:AA31)</f>
        <v>165149.717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170</v>
      </c>
      <c r="C35" s="95">
        <v>160</v>
      </c>
      <c r="D35" s="95">
        <v>142</v>
      </c>
      <c r="E35" s="95">
        <v>140</v>
      </c>
      <c r="F35" s="95">
        <v>140</v>
      </c>
      <c r="G35" s="95">
        <v>127</v>
      </c>
      <c r="H35" s="95">
        <v>73</v>
      </c>
      <c r="I35" s="95">
        <v>81</v>
      </c>
      <c r="J35" s="95">
        <v>111</v>
      </c>
      <c r="K35" s="95">
        <v>122</v>
      </c>
      <c r="L35" s="95">
        <v>215</v>
      </c>
      <c r="M35" s="95">
        <v>219</v>
      </c>
      <c r="N35" s="95">
        <v>219</v>
      </c>
      <c r="O35" s="95">
        <v>219</v>
      </c>
      <c r="P35" s="95">
        <v>218</v>
      </c>
      <c r="Q35" s="95">
        <v>149</v>
      </c>
      <c r="R35" s="95">
        <v>72</v>
      </c>
      <c r="S35" s="95">
        <v>68</v>
      </c>
      <c r="T35" s="95">
        <v>66</v>
      </c>
      <c r="U35" s="95">
        <v>58</v>
      </c>
      <c r="V35" s="95">
        <v>59</v>
      </c>
      <c r="W35" s="95">
        <v>120</v>
      </c>
      <c r="X35" s="95">
        <v>128</v>
      </c>
      <c r="Y35" s="95">
        <v>185</v>
      </c>
      <c r="Z35" s="96"/>
      <c r="AA35" s="74">
        <f t="shared" ref="AA35:AA40" si="5">SUM(B35:Z35)</f>
        <v>3261</v>
      </c>
    </row>
    <row r="36" spans="1:27" ht="24.95" customHeight="1" x14ac:dyDescent="0.2">
      <c r="A36" s="97" t="s">
        <v>42</v>
      </c>
      <c r="B36" s="98">
        <v>34</v>
      </c>
      <c r="C36" s="99">
        <v>21</v>
      </c>
      <c r="D36" s="99">
        <v>22</v>
      </c>
      <c r="E36" s="99">
        <v>21</v>
      </c>
      <c r="F36" s="99">
        <v>21</v>
      </c>
      <c r="G36" s="99">
        <v>30</v>
      </c>
      <c r="H36" s="99">
        <v>30</v>
      </c>
      <c r="I36" s="99">
        <v>30</v>
      </c>
      <c r="J36" s="99">
        <v>115</v>
      </c>
      <c r="K36" s="99">
        <v>124</v>
      </c>
      <c r="L36" s="99">
        <v>199</v>
      </c>
      <c r="M36" s="99">
        <v>212</v>
      </c>
      <c r="N36" s="99">
        <v>205</v>
      </c>
      <c r="O36" s="99">
        <v>206</v>
      </c>
      <c r="P36" s="99">
        <v>197</v>
      </c>
      <c r="Q36" s="99">
        <v>135</v>
      </c>
      <c r="R36" s="99">
        <v>152</v>
      </c>
      <c r="S36" s="99">
        <v>182</v>
      </c>
      <c r="T36" s="99">
        <v>213</v>
      </c>
      <c r="U36" s="99">
        <v>192</v>
      </c>
      <c r="V36" s="99">
        <v>170</v>
      </c>
      <c r="W36" s="99">
        <v>126</v>
      </c>
      <c r="X36" s="99">
        <v>177</v>
      </c>
      <c r="Y36" s="99">
        <v>189</v>
      </c>
      <c r="Z36" s="100"/>
      <c r="AA36" s="79">
        <f t="shared" si="5"/>
        <v>3003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142</v>
      </c>
      <c r="L37" s="99"/>
      <c r="M37" s="99"/>
      <c r="N37" s="99"/>
      <c r="O37" s="99"/>
      <c r="P37" s="99"/>
      <c r="Q37" s="99">
        <v>31.2</v>
      </c>
      <c r="R37" s="99">
        <v>191.4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364.6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>
        <v>1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204</v>
      </c>
      <c r="C40" s="88">
        <f t="shared" ref="C40:Z40" si="6">IF(LEN(C$2)&gt;0,SUM(C35:C39),"")</f>
        <v>181</v>
      </c>
      <c r="D40" s="88">
        <f t="shared" si="6"/>
        <v>164</v>
      </c>
      <c r="E40" s="88">
        <f t="shared" si="6"/>
        <v>161</v>
      </c>
      <c r="F40" s="88">
        <f t="shared" si="6"/>
        <v>161</v>
      </c>
      <c r="G40" s="88">
        <f t="shared" si="6"/>
        <v>157</v>
      </c>
      <c r="H40" s="88">
        <f t="shared" si="6"/>
        <v>103</v>
      </c>
      <c r="I40" s="88">
        <f t="shared" si="6"/>
        <v>111</v>
      </c>
      <c r="J40" s="88">
        <f t="shared" si="6"/>
        <v>226</v>
      </c>
      <c r="K40" s="88">
        <f t="shared" si="6"/>
        <v>388</v>
      </c>
      <c r="L40" s="88">
        <f t="shared" si="6"/>
        <v>414</v>
      </c>
      <c r="M40" s="88">
        <f t="shared" si="6"/>
        <v>431</v>
      </c>
      <c r="N40" s="88">
        <f t="shared" si="6"/>
        <v>425</v>
      </c>
      <c r="O40" s="88">
        <f t="shared" si="6"/>
        <v>425</v>
      </c>
      <c r="P40" s="88">
        <f t="shared" si="6"/>
        <v>415</v>
      </c>
      <c r="Q40" s="88">
        <f t="shared" si="6"/>
        <v>315.2</v>
      </c>
      <c r="R40" s="88">
        <f t="shared" si="6"/>
        <v>415.4</v>
      </c>
      <c r="S40" s="88">
        <f t="shared" si="6"/>
        <v>250</v>
      </c>
      <c r="T40" s="88">
        <f t="shared" si="6"/>
        <v>279</v>
      </c>
      <c r="U40" s="88">
        <f t="shared" si="6"/>
        <v>250</v>
      </c>
      <c r="V40" s="88">
        <f t="shared" si="6"/>
        <v>229</v>
      </c>
      <c r="W40" s="88">
        <f t="shared" si="6"/>
        <v>246</v>
      </c>
      <c r="X40" s="88">
        <f t="shared" si="6"/>
        <v>305</v>
      </c>
      <c r="Y40" s="88">
        <f t="shared" si="6"/>
        <v>374</v>
      </c>
      <c r="Z40" s="89" t="str">
        <f t="shared" si="6"/>
        <v/>
      </c>
      <c r="AA40" s="90">
        <f t="shared" si="5"/>
        <v>6629.5999999999995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142</v>
      </c>
      <c r="L45" s="99"/>
      <c r="M45" s="99"/>
      <c r="N45" s="99"/>
      <c r="O45" s="99"/>
      <c r="P45" s="99"/>
      <c r="Q45" s="99">
        <v>31.2</v>
      </c>
      <c r="R45" s="99">
        <v>191.4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364.6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96</v>
      </c>
      <c r="C48" s="99">
        <v>110</v>
      </c>
      <c r="D48" s="99">
        <v>103</v>
      </c>
      <c r="E48" s="99">
        <v>98</v>
      </c>
      <c r="F48" s="99">
        <v>104</v>
      </c>
      <c r="G48" s="99">
        <v>145</v>
      </c>
      <c r="H48" s="99">
        <v>99.5</v>
      </c>
      <c r="I48" s="99">
        <v>101</v>
      </c>
      <c r="J48" s="99">
        <v>100</v>
      </c>
      <c r="K48" s="99">
        <v>100</v>
      </c>
      <c r="L48" s="99">
        <v>100</v>
      </c>
      <c r="M48" s="99">
        <v>150</v>
      </c>
      <c r="N48" s="99">
        <v>150</v>
      </c>
      <c r="O48" s="99">
        <v>150</v>
      </c>
      <c r="P48" s="99">
        <v>140</v>
      </c>
      <c r="Q48" s="99">
        <v>150</v>
      </c>
      <c r="R48" s="99">
        <v>136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112.5</v>
      </c>
      <c r="Y48" s="99">
        <v>118</v>
      </c>
      <c r="Z48" s="100"/>
      <c r="AA48" s="79">
        <f t="shared" si="7"/>
        <v>3013</v>
      </c>
    </row>
    <row r="49" spans="1:27" ht="30" customHeight="1" thickBot="1" x14ac:dyDescent="0.25">
      <c r="A49" s="86" t="s">
        <v>49</v>
      </c>
      <c r="B49" s="87">
        <f>IF(LEN(B$2)&gt;0,SUM(B43:B48),"")</f>
        <v>96</v>
      </c>
      <c r="C49" s="88">
        <f t="shared" ref="C49:Z49" si="8">IF(LEN(C$2)&gt;0,SUM(C43:C48),"")</f>
        <v>110</v>
      </c>
      <c r="D49" s="88">
        <f t="shared" si="8"/>
        <v>103</v>
      </c>
      <c r="E49" s="88">
        <f t="shared" si="8"/>
        <v>98</v>
      </c>
      <c r="F49" s="88">
        <f t="shared" si="8"/>
        <v>104</v>
      </c>
      <c r="G49" s="88">
        <f t="shared" si="8"/>
        <v>145</v>
      </c>
      <c r="H49" s="88">
        <f t="shared" si="8"/>
        <v>99.5</v>
      </c>
      <c r="I49" s="88">
        <f t="shared" si="8"/>
        <v>101</v>
      </c>
      <c r="J49" s="88">
        <f t="shared" si="8"/>
        <v>100</v>
      </c>
      <c r="K49" s="88">
        <f t="shared" si="8"/>
        <v>242</v>
      </c>
      <c r="L49" s="88">
        <f t="shared" si="8"/>
        <v>100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140</v>
      </c>
      <c r="Q49" s="88">
        <f t="shared" si="8"/>
        <v>181.2</v>
      </c>
      <c r="R49" s="88">
        <f t="shared" si="8"/>
        <v>327.39999999999998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112.5</v>
      </c>
      <c r="Y49" s="88">
        <f t="shared" si="8"/>
        <v>118</v>
      </c>
      <c r="Z49" s="89" t="str">
        <f t="shared" si="8"/>
        <v/>
      </c>
      <c r="AA49" s="90">
        <f t="shared" si="7"/>
        <v>3377.6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5492.1410000000005</v>
      </c>
      <c r="C52" s="88">
        <f t="shared" ref="C52:Z52" si="10">IF(LEN(C$2)&gt;0,SUM(C10:C15)+C26+C40,"")</f>
        <v>5293.6760000000004</v>
      </c>
      <c r="D52" s="88">
        <f t="shared" si="10"/>
        <v>5187.8489999999993</v>
      </c>
      <c r="E52" s="88">
        <f t="shared" si="10"/>
        <v>5099.0370000000003</v>
      </c>
      <c r="F52" s="88">
        <f t="shared" si="10"/>
        <v>5224.3029999999999</v>
      </c>
      <c r="G52" s="88">
        <f t="shared" si="10"/>
        <v>5649.0169999999998</v>
      </c>
      <c r="H52" s="88">
        <f t="shared" si="10"/>
        <v>6379.4489999999996</v>
      </c>
      <c r="I52" s="88">
        <f t="shared" si="10"/>
        <v>7019.5229999999992</v>
      </c>
      <c r="J52" s="88">
        <f t="shared" si="10"/>
        <v>7579.4860000000008</v>
      </c>
      <c r="K52" s="88">
        <f t="shared" si="10"/>
        <v>7966.4710000000014</v>
      </c>
      <c r="L52" s="88">
        <f t="shared" si="10"/>
        <v>7920.5460000000003</v>
      </c>
      <c r="M52" s="88">
        <f t="shared" si="10"/>
        <v>8066.9920000000002</v>
      </c>
      <c r="N52" s="88">
        <f t="shared" si="10"/>
        <v>7992.2260000000006</v>
      </c>
      <c r="O52" s="88">
        <f t="shared" si="10"/>
        <v>7807.762999999999</v>
      </c>
      <c r="P52" s="88">
        <f t="shared" si="10"/>
        <v>7568.7699999999995</v>
      </c>
      <c r="Q52" s="88">
        <f t="shared" si="10"/>
        <v>7292.9879999999994</v>
      </c>
      <c r="R52" s="88">
        <f t="shared" si="10"/>
        <v>7378.0809999999992</v>
      </c>
      <c r="S52" s="88">
        <f t="shared" si="10"/>
        <v>7730.4520000000002</v>
      </c>
      <c r="T52" s="88">
        <f t="shared" si="10"/>
        <v>8087.5950000000003</v>
      </c>
      <c r="U52" s="88">
        <f t="shared" si="10"/>
        <v>7923.2420000000011</v>
      </c>
      <c r="V52" s="88">
        <f t="shared" si="10"/>
        <v>7534.5230000000001</v>
      </c>
      <c r="W52" s="88">
        <f t="shared" si="10"/>
        <v>7014.433</v>
      </c>
      <c r="X52" s="88">
        <f t="shared" si="10"/>
        <v>6386.2709999999988</v>
      </c>
      <c r="Y52" s="88">
        <f t="shared" si="10"/>
        <v>5919.4830000000002</v>
      </c>
      <c r="Z52" s="89" t="str">
        <f t="shared" si="10"/>
        <v/>
      </c>
      <c r="AA52" s="104">
        <f>SUM(B52:Z52)</f>
        <v>165514.31700000001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-1231.0999999999999</v>
      </c>
      <c r="C4" s="18">
        <v>-1382</v>
      </c>
      <c r="D4" s="18">
        <v>-1368</v>
      </c>
      <c r="E4" s="18">
        <v>-1347</v>
      </c>
      <c r="F4" s="18">
        <v>-1289</v>
      </c>
      <c r="G4" s="18">
        <v>-701.8</v>
      </c>
      <c r="H4" s="18">
        <v>-196.4</v>
      </c>
      <c r="I4" s="18">
        <v>-470.9</v>
      </c>
      <c r="J4" s="18">
        <v>-358.8</v>
      </c>
      <c r="K4" s="18">
        <v>142</v>
      </c>
      <c r="L4" s="18">
        <v>-193.2</v>
      </c>
      <c r="M4" s="18">
        <v>-106.9</v>
      </c>
      <c r="N4" s="18">
        <v>-181</v>
      </c>
      <c r="O4" s="18">
        <v>-602.70000000000005</v>
      </c>
      <c r="P4" s="18">
        <v>-512.20000000000005</v>
      </c>
      <c r="Q4" s="18">
        <v>31.2</v>
      </c>
      <c r="R4" s="18">
        <v>191.4</v>
      </c>
      <c r="S4" s="18">
        <v>-127.5</v>
      </c>
      <c r="T4" s="18">
        <v>-211.2</v>
      </c>
      <c r="U4" s="18">
        <v>-421.2</v>
      </c>
      <c r="V4" s="18">
        <v>-426.8</v>
      </c>
      <c r="W4" s="18">
        <v>-283</v>
      </c>
      <c r="X4" s="18">
        <v>-48.2</v>
      </c>
      <c r="Y4" s="18">
        <v>-666.7</v>
      </c>
      <c r="Z4" s="19"/>
      <c r="AA4" s="111">
        <f>SUM(B4:Z4)</f>
        <v>-11761.000000000004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114.59</v>
      </c>
      <c r="C7" s="117">
        <v>126.97</v>
      </c>
      <c r="D7" s="117">
        <v>119.12</v>
      </c>
      <c r="E7" s="117">
        <v>115.7</v>
      </c>
      <c r="F7" s="117">
        <v>105.9</v>
      </c>
      <c r="G7" s="117">
        <v>114.52</v>
      </c>
      <c r="H7" s="117">
        <v>157.44999999999999</v>
      </c>
      <c r="I7" s="117">
        <v>164.16</v>
      </c>
      <c r="J7" s="117">
        <v>168.16</v>
      </c>
      <c r="K7" s="117">
        <v>151.99</v>
      </c>
      <c r="L7" s="117">
        <v>136.19999999999999</v>
      </c>
      <c r="M7" s="117">
        <v>132.59</v>
      </c>
      <c r="N7" s="117">
        <v>126</v>
      </c>
      <c r="O7" s="117">
        <v>117.79</v>
      </c>
      <c r="P7" s="117">
        <v>121.13</v>
      </c>
      <c r="Q7" s="117">
        <v>137.94999999999999</v>
      </c>
      <c r="R7" s="117">
        <v>178.86</v>
      </c>
      <c r="S7" s="117">
        <v>178.86</v>
      </c>
      <c r="T7" s="117">
        <v>185.44</v>
      </c>
      <c r="U7" s="117">
        <v>178.86</v>
      </c>
      <c r="V7" s="117">
        <v>178.86</v>
      </c>
      <c r="W7" s="117">
        <v>145.82</v>
      </c>
      <c r="X7" s="117">
        <v>139.57</v>
      </c>
      <c r="Y7" s="117">
        <v>114.83</v>
      </c>
      <c r="Z7" s="118"/>
      <c r="AA7" s="119">
        <f>IF(SUM(B7:Z7)&lt;&gt;0,AVERAGEIF(B7:Z7,"&lt;&gt;"""),"")</f>
        <v>142.13833333333335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1231.0999999999999</v>
      </c>
      <c r="C13" s="129">
        <v>1382</v>
      </c>
      <c r="D13" s="129">
        <v>1368</v>
      </c>
      <c r="E13" s="129">
        <v>1347</v>
      </c>
      <c r="F13" s="129">
        <v>1289</v>
      </c>
      <c r="G13" s="129">
        <v>701.8</v>
      </c>
      <c r="H13" s="129">
        <v>196.4</v>
      </c>
      <c r="I13" s="129">
        <v>470.9</v>
      </c>
      <c r="J13" s="129">
        <v>358.8</v>
      </c>
      <c r="K13" s="129"/>
      <c r="L13" s="129">
        <v>193.2</v>
      </c>
      <c r="M13" s="129">
        <v>106.9</v>
      </c>
      <c r="N13" s="129">
        <v>181</v>
      </c>
      <c r="O13" s="129">
        <v>602.70000000000005</v>
      </c>
      <c r="P13" s="129">
        <v>512.20000000000005</v>
      </c>
      <c r="Q13" s="129"/>
      <c r="R13" s="129"/>
      <c r="S13" s="129">
        <v>127.5</v>
      </c>
      <c r="T13" s="129">
        <v>211.2</v>
      </c>
      <c r="U13" s="129">
        <v>421.2</v>
      </c>
      <c r="V13" s="129">
        <v>426.8</v>
      </c>
      <c r="W13" s="129">
        <v>283</v>
      </c>
      <c r="X13" s="129">
        <v>48.2</v>
      </c>
      <c r="Y13" s="130">
        <v>666.7</v>
      </c>
      <c r="Z13" s="131"/>
      <c r="AA13" s="132">
        <f t="shared" si="0"/>
        <v>12125.600000000004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1231.0999999999999</v>
      </c>
      <c r="C16" s="135">
        <f t="shared" si="1"/>
        <v>1382</v>
      </c>
      <c r="D16" s="135">
        <f t="shared" si="1"/>
        <v>1368</v>
      </c>
      <c r="E16" s="135">
        <f t="shared" si="1"/>
        <v>1347</v>
      </c>
      <c r="F16" s="135">
        <f t="shared" si="1"/>
        <v>1289</v>
      </c>
      <c r="G16" s="135">
        <f t="shared" si="1"/>
        <v>701.8</v>
      </c>
      <c r="H16" s="135">
        <f t="shared" si="1"/>
        <v>196.4</v>
      </c>
      <c r="I16" s="135">
        <f t="shared" si="1"/>
        <v>470.9</v>
      </c>
      <c r="J16" s="135">
        <f t="shared" si="1"/>
        <v>358.8</v>
      </c>
      <c r="K16" s="135">
        <f t="shared" si="1"/>
        <v>0</v>
      </c>
      <c r="L16" s="135">
        <f t="shared" si="1"/>
        <v>193.2</v>
      </c>
      <c r="M16" s="135">
        <f t="shared" si="1"/>
        <v>106.9</v>
      </c>
      <c r="N16" s="135">
        <f t="shared" si="1"/>
        <v>181</v>
      </c>
      <c r="O16" s="135">
        <f t="shared" si="1"/>
        <v>602.70000000000005</v>
      </c>
      <c r="P16" s="135">
        <f t="shared" si="1"/>
        <v>512.20000000000005</v>
      </c>
      <c r="Q16" s="135">
        <f t="shared" si="1"/>
        <v>0</v>
      </c>
      <c r="R16" s="135">
        <f t="shared" si="1"/>
        <v>0</v>
      </c>
      <c r="S16" s="135">
        <f t="shared" si="1"/>
        <v>127.5</v>
      </c>
      <c r="T16" s="135">
        <f t="shared" si="1"/>
        <v>211.2</v>
      </c>
      <c r="U16" s="135">
        <f t="shared" si="1"/>
        <v>421.2</v>
      </c>
      <c r="V16" s="135">
        <f t="shared" si="1"/>
        <v>426.8</v>
      </c>
      <c r="W16" s="135">
        <f t="shared" si="1"/>
        <v>283</v>
      </c>
      <c r="X16" s="135">
        <f t="shared" si="1"/>
        <v>48.2</v>
      </c>
      <c r="Y16" s="135">
        <f t="shared" si="1"/>
        <v>666.7</v>
      </c>
      <c r="Z16" s="136" t="str">
        <f t="shared" si="1"/>
        <v/>
      </c>
      <c r="AA16" s="90">
        <f t="shared" si="0"/>
        <v>12125.600000000004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142</v>
      </c>
      <c r="L21" s="129"/>
      <c r="M21" s="129"/>
      <c r="N21" s="129"/>
      <c r="O21" s="129"/>
      <c r="P21" s="129"/>
      <c r="Q21" s="129">
        <v>31.2</v>
      </c>
      <c r="R21" s="129">
        <v>191.4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364.6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142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31.2</v>
      </c>
      <c r="R24" s="135">
        <f t="shared" si="3"/>
        <v>191.4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364.6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2025-02-26T12:22:55Z</dcterms:created>
  <dcterms:modified xsi:type="dcterms:W3CDTF">2025-02-26T12:22:56Z</dcterms:modified>
</cp:coreProperties>
</file>